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3250" windowHeight="12570"/>
  </bookViews>
  <sheets>
    <sheet name="Total" sheetId="5" r:id="rId1"/>
    <sheet name="London" sheetId="3" r:id="rId2"/>
    <sheet name="Dubai" sheetId="1" r:id="rId3"/>
  </sheets>
  <definedNames>
    <definedName name="_xlnm._FilterDatabase" localSheetId="2" hidden="1">Dubai!$A$2:$X$2</definedName>
    <definedName name="_xlnm._FilterDatabase" localSheetId="1" hidden="1">London!$A$2:$X$2</definedName>
    <definedName name="_xlnm._FilterDatabase" localSheetId="0" hidden="1">Total!$A$2:$X$2</definedName>
  </definedNames>
  <calcPr calcId="191029"/>
</workbook>
</file>

<file path=xl/calcChain.xml><?xml version="1.0" encoding="utf-8"?>
<calcChain xmlns="http://schemas.openxmlformats.org/spreadsheetml/2006/main">
  <c r="X27" i="1" l="1"/>
  <c r="W4" i="1"/>
  <c r="X4" i="1"/>
  <c r="W5" i="1"/>
  <c r="X5" i="1"/>
  <c r="W6" i="1"/>
  <c r="X6" i="1"/>
  <c r="W7" i="1"/>
  <c r="X7" i="1"/>
  <c r="W8" i="1"/>
  <c r="X8" i="1"/>
  <c r="W9" i="1"/>
  <c r="X9" i="1"/>
  <c r="W10" i="1"/>
  <c r="X10" i="1"/>
  <c r="W11" i="1"/>
  <c r="X11" i="1"/>
  <c r="W12" i="1"/>
  <c r="X12" i="1"/>
  <c r="W13" i="1"/>
  <c r="X13" i="1"/>
  <c r="W14" i="1"/>
  <c r="X14" i="1"/>
  <c r="W15" i="1"/>
  <c r="X15" i="1"/>
  <c r="W16" i="1"/>
  <c r="X16" i="1"/>
  <c r="W17" i="1"/>
  <c r="X17" i="1"/>
  <c r="W18" i="1"/>
  <c r="X18" i="1"/>
  <c r="W19" i="1"/>
  <c r="X19" i="1"/>
  <c r="W20" i="1"/>
  <c r="X20" i="1"/>
  <c r="W21" i="1"/>
  <c r="X21" i="1"/>
  <c r="W22" i="1"/>
  <c r="X22" i="1"/>
  <c r="W23" i="1"/>
  <c r="X23" i="1"/>
  <c r="W24" i="1"/>
  <c r="X24" i="1"/>
  <c r="W25" i="1"/>
  <c r="X25" i="1"/>
  <c r="W26" i="1"/>
  <c r="X26" i="1"/>
  <c r="X3" i="1"/>
  <c r="W3" i="1"/>
  <c r="W4" i="3"/>
  <c r="X4" i="3"/>
  <c r="W5" i="3"/>
  <c r="X5" i="3"/>
  <c r="W6" i="3"/>
  <c r="X6" i="3"/>
  <c r="W7" i="3"/>
  <c r="X7" i="3"/>
  <c r="W8" i="3"/>
  <c r="X8" i="3"/>
  <c r="W9" i="3"/>
  <c r="X9" i="3"/>
  <c r="W10" i="3"/>
  <c r="X10" i="3"/>
  <c r="W11" i="3"/>
  <c r="X11" i="3"/>
  <c r="W12" i="3"/>
  <c r="X12" i="3"/>
  <c r="W13" i="3"/>
  <c r="X13" i="3"/>
  <c r="W14" i="3"/>
  <c r="X14" i="3"/>
  <c r="W15" i="3"/>
  <c r="X15" i="3"/>
  <c r="W16" i="3"/>
  <c r="X16" i="3"/>
  <c r="W17" i="3"/>
  <c r="X17" i="3"/>
  <c r="W18" i="3"/>
  <c r="X18" i="3"/>
  <c r="W19" i="3"/>
  <c r="X19" i="3"/>
  <c r="W20" i="3"/>
  <c r="X20" i="3"/>
  <c r="W21" i="3"/>
  <c r="X21" i="3"/>
  <c r="W22" i="3"/>
  <c r="X22" i="3"/>
  <c r="W23" i="3"/>
  <c r="X23" i="3"/>
  <c r="W24" i="3"/>
  <c r="X24" i="3"/>
  <c r="W25" i="3"/>
  <c r="X25" i="3"/>
  <c r="W26" i="3"/>
  <c r="X26" i="3"/>
  <c r="W27" i="3"/>
  <c r="X3" i="3"/>
  <c r="W3" i="3"/>
  <c r="I27" i="3"/>
  <c r="I28" i="3"/>
  <c r="I27" i="5"/>
  <c r="X27" i="5"/>
  <c r="X28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3" i="5"/>
  <c r="X27" i="3"/>
  <c r="X28" i="3"/>
  <c r="I28" i="5"/>
  <c r="V27" i="3"/>
  <c r="V28" i="3"/>
  <c r="V27" i="5"/>
  <c r="V28" i="5"/>
  <c r="V13" i="5"/>
  <c r="V14" i="5"/>
  <c r="V15" i="5"/>
  <c r="I26" i="5"/>
  <c r="V26" i="5"/>
  <c r="I25" i="5"/>
  <c r="V25" i="5"/>
  <c r="I24" i="5"/>
  <c r="V24" i="5"/>
  <c r="I23" i="5"/>
  <c r="V23" i="5"/>
  <c r="I22" i="5"/>
  <c r="V22" i="5"/>
  <c r="I21" i="5"/>
  <c r="V21" i="5"/>
  <c r="I20" i="5"/>
  <c r="V20" i="5"/>
  <c r="I19" i="5"/>
  <c r="V19" i="5"/>
  <c r="I18" i="5"/>
  <c r="V18" i="5"/>
  <c r="I17" i="5"/>
  <c r="V17" i="5"/>
  <c r="I16" i="5"/>
  <c r="V16" i="5"/>
  <c r="I15" i="5"/>
  <c r="I14" i="5"/>
  <c r="I13" i="5"/>
  <c r="I12" i="5"/>
  <c r="V12" i="5"/>
  <c r="I11" i="5"/>
  <c r="V11" i="5"/>
  <c r="I10" i="5"/>
  <c r="V10" i="5"/>
  <c r="I9" i="5"/>
  <c r="V9" i="5"/>
  <c r="I8" i="5"/>
  <c r="V8" i="5"/>
  <c r="I7" i="5"/>
  <c r="V7" i="5"/>
  <c r="I6" i="5"/>
  <c r="V6" i="5"/>
  <c r="I5" i="5"/>
  <c r="V5" i="5"/>
  <c r="I4" i="5"/>
  <c r="V4" i="5"/>
  <c r="I3" i="5"/>
  <c r="V3" i="5"/>
  <c r="I13" i="3"/>
  <c r="I14" i="3"/>
  <c r="I15" i="3"/>
  <c r="I13" i="1"/>
  <c r="V13" i="1"/>
  <c r="I15" i="1"/>
  <c r="V15" i="1"/>
  <c r="I14" i="1"/>
  <c r="V14" i="1"/>
  <c r="I26" i="3"/>
  <c r="V26" i="3"/>
  <c r="I25" i="3"/>
  <c r="V25" i="3"/>
  <c r="I24" i="3"/>
  <c r="V24" i="3"/>
  <c r="I23" i="3"/>
  <c r="V23" i="3"/>
  <c r="I22" i="3"/>
  <c r="V22" i="3"/>
  <c r="I21" i="3"/>
  <c r="V21" i="3"/>
  <c r="I20" i="3"/>
  <c r="V20" i="3"/>
  <c r="I19" i="3"/>
  <c r="V19" i="3"/>
  <c r="I18" i="3"/>
  <c r="V18" i="3"/>
  <c r="I17" i="3"/>
  <c r="V17" i="3"/>
  <c r="I16" i="3"/>
  <c r="V16" i="3"/>
  <c r="I12" i="3"/>
  <c r="V12" i="3"/>
  <c r="I11" i="3"/>
  <c r="V11" i="3"/>
  <c r="I10" i="3"/>
  <c r="V10" i="3"/>
  <c r="I9" i="3"/>
  <c r="V9" i="3"/>
  <c r="I8" i="3"/>
  <c r="V8" i="3"/>
  <c r="I7" i="3"/>
  <c r="V7" i="3"/>
  <c r="I6" i="3"/>
  <c r="V6" i="3"/>
  <c r="I5" i="3"/>
  <c r="V5" i="3"/>
  <c r="I4" i="3"/>
  <c r="V4" i="3"/>
  <c r="I3" i="3"/>
  <c r="V3" i="3"/>
  <c r="I16" i="1"/>
  <c r="V16" i="1"/>
  <c r="I26" i="1"/>
  <c r="V26" i="1"/>
  <c r="I24" i="1"/>
  <c r="V24" i="1"/>
  <c r="I23" i="1"/>
  <c r="V23" i="1"/>
  <c r="I22" i="1"/>
  <c r="V22" i="1"/>
  <c r="I21" i="1"/>
  <c r="V21" i="1"/>
  <c r="I25" i="1"/>
  <c r="V25" i="1"/>
  <c r="I20" i="1"/>
  <c r="V20" i="1"/>
  <c r="I7" i="1"/>
  <c r="V7" i="1"/>
  <c r="I9" i="1"/>
  <c r="V9" i="1"/>
  <c r="I3" i="1"/>
  <c r="I12" i="1"/>
  <c r="V12" i="1"/>
  <c r="I10" i="1"/>
  <c r="V10" i="1"/>
  <c r="I4" i="1"/>
  <c r="V4" i="1"/>
  <c r="I18" i="1"/>
  <c r="V18" i="1"/>
  <c r="I19" i="1"/>
  <c r="V19" i="1"/>
  <c r="I11" i="1"/>
  <c r="V11" i="1"/>
  <c r="I8" i="1"/>
  <c r="V8" i="1"/>
  <c r="I5" i="1"/>
  <c r="V5" i="1"/>
  <c r="I6" i="1"/>
  <c r="V6" i="1"/>
  <c r="I17" i="1"/>
  <c r="V17" i="1"/>
  <c r="I27" i="1"/>
  <c r="V3" i="1"/>
  <c r="V27" i="1"/>
</calcChain>
</file>

<file path=xl/sharedStrings.xml><?xml version="1.0" encoding="utf-8"?>
<sst xmlns="http://schemas.openxmlformats.org/spreadsheetml/2006/main" count="522" uniqueCount="90">
  <si>
    <t xml:space="preserve">Style Code </t>
  </si>
  <si>
    <t>Style Description</t>
  </si>
  <si>
    <t>Location</t>
  </si>
  <si>
    <t>Total U</t>
  </si>
  <si>
    <t>Size</t>
  </si>
  <si>
    <t>Black</t>
  </si>
  <si>
    <t>Burgundy</t>
  </si>
  <si>
    <t>Grey</t>
  </si>
  <si>
    <t>Nude</t>
  </si>
  <si>
    <t>White</t>
  </si>
  <si>
    <t>Ultra low top</t>
  </si>
  <si>
    <t xml:space="preserve">High Top </t>
  </si>
  <si>
    <t>Low Top</t>
  </si>
  <si>
    <t>Purple Printed - Space</t>
  </si>
  <si>
    <t>White Printed - Criss Cross</t>
  </si>
  <si>
    <t>White Printed - Graffiti</t>
  </si>
  <si>
    <t>Ultra Low Top</t>
  </si>
  <si>
    <t>Vegan</t>
  </si>
  <si>
    <t>Rainbow Printed</t>
  </si>
  <si>
    <t>White Printed - Pistol</t>
  </si>
  <si>
    <t>Petrol Blue</t>
  </si>
  <si>
    <t>Reflective Multi</t>
  </si>
  <si>
    <t>White Printed - Sun &amp; Moon</t>
  </si>
  <si>
    <t>Nude High Top</t>
  </si>
  <si>
    <t>White Printed - Sparkles</t>
  </si>
  <si>
    <t>White Printed - Hearts</t>
  </si>
  <si>
    <t>Green Printed - Orange</t>
  </si>
  <si>
    <t>Black Printed - Cherry</t>
  </si>
  <si>
    <t>HT.C.BL</t>
  </si>
  <si>
    <t>ULT.C.PB</t>
  </si>
  <si>
    <t>ULT.C.BR</t>
  </si>
  <si>
    <t>HT.A.FKH</t>
  </si>
  <si>
    <t>ULT.A.FKM</t>
  </si>
  <si>
    <t>ULT.C.GR</t>
  </si>
  <si>
    <t>ULT.A.GS</t>
  </si>
  <si>
    <t>LT.A.JF</t>
  </si>
  <si>
    <t>HT.A.JR</t>
  </si>
  <si>
    <t>LT.A.NF</t>
  </si>
  <si>
    <t>HT.C.ND</t>
  </si>
  <si>
    <t>HT.A.NL</t>
  </si>
  <si>
    <t>ULT.C.ND</t>
  </si>
  <si>
    <t>HT.A.RC</t>
  </si>
  <si>
    <t>ULT.A.SMH</t>
  </si>
  <si>
    <t>ULT.A.SMS</t>
  </si>
  <si>
    <t>ULT.C.RM</t>
  </si>
  <si>
    <t>ULT.C.BL</t>
  </si>
  <si>
    <t>ULT.C.WH</t>
  </si>
  <si>
    <t>HT.C.WH</t>
  </si>
  <si>
    <t>Gender</t>
  </si>
  <si>
    <t xml:space="preserve">Unisex </t>
  </si>
  <si>
    <t xml:space="preserve">Womens </t>
  </si>
  <si>
    <t xml:space="preserve">Image </t>
  </si>
  <si>
    <t>Color Description</t>
  </si>
  <si>
    <t xml:space="preserve">Artist + Name </t>
  </si>
  <si>
    <t>White Printed - Mrs Meurrens</t>
  </si>
  <si>
    <t>London</t>
  </si>
  <si>
    <t xml:space="preserve">Whls </t>
  </si>
  <si>
    <t>Total Whls</t>
  </si>
  <si>
    <t>LT.A.BV</t>
  </si>
  <si>
    <t>LT.C.ND</t>
  </si>
  <si>
    <t>Dubai</t>
  </si>
  <si>
    <t>LT.C.WH</t>
  </si>
  <si>
    <t>LT.C.BL</t>
  </si>
  <si>
    <t>Mens</t>
  </si>
  <si>
    <t>Collection</t>
  </si>
  <si>
    <t>Previous</t>
  </si>
  <si>
    <t>Current</t>
  </si>
  <si>
    <t>Ttl Whls</t>
  </si>
  <si>
    <t xml:space="preserve">RRP </t>
  </si>
  <si>
    <t>Ttl RRP</t>
  </si>
  <si>
    <t>Past</t>
  </si>
  <si>
    <t>HT.A.EY</t>
  </si>
  <si>
    <t>White Printed- Obama</t>
  </si>
  <si>
    <t>Composition</t>
  </si>
  <si>
    <t>Vegan Leather &amp; custom recycled rubber sole</t>
  </si>
  <si>
    <r>
      <t xml:space="preserve">Franz Klainsek,  Higher Realms </t>
    </r>
    <r>
      <rPr>
        <b/>
        <sz val="11"/>
        <color indexed="10"/>
        <rFont val="Calibri"/>
        <family val="2"/>
      </rPr>
      <t>(LIMITED EDITION 150 PAIRS WW)</t>
    </r>
  </si>
  <si>
    <r>
      <t xml:space="preserve">Franz Klainsek,
Mrs. Meurrens </t>
    </r>
    <r>
      <rPr>
        <b/>
        <sz val="11"/>
        <color indexed="10"/>
        <rFont val="Calibri"/>
        <family val="2"/>
      </rPr>
      <t xml:space="preserve"> (LIMITED EDITION 150 PAIRS WW)</t>
    </r>
  </si>
  <si>
    <r>
      <t xml:space="preserve">Gail Stoicheff, 
Chaos </t>
    </r>
    <r>
      <rPr>
        <b/>
        <sz val="11"/>
        <color indexed="10"/>
        <rFont val="Calibri"/>
        <family val="2"/>
      </rPr>
      <t xml:space="preserve"> (LIMITED EDITION 150 PAIRS WW)</t>
    </r>
  </si>
  <si>
    <r>
      <t xml:space="preserve">Rex Chouk,
Rexstatic #3  </t>
    </r>
    <r>
      <rPr>
        <b/>
        <sz val="11"/>
        <color indexed="10"/>
        <rFont val="Calibri"/>
        <family val="2"/>
      </rPr>
      <t>(LIMITED EDITION 300 PAIRS WW)</t>
    </r>
  </si>
  <si>
    <r>
      <t xml:space="preserve">Shinji Murakami,
Heart </t>
    </r>
    <r>
      <rPr>
        <b/>
        <sz val="11"/>
        <color indexed="10"/>
        <rFont val="Calibri"/>
        <family val="2"/>
      </rPr>
      <t>(LIMITED EDITION 150 PAIRS WW)</t>
    </r>
  </si>
  <si>
    <r>
      <t xml:space="preserve">Shinji Murakami,
Sparkles </t>
    </r>
    <r>
      <rPr>
        <b/>
        <sz val="11"/>
        <color indexed="10"/>
        <rFont val="Calibri"/>
        <family val="2"/>
      </rPr>
      <t xml:space="preserve"> (LIMITED EDITION 150 PAIRS WW)</t>
    </r>
  </si>
  <si>
    <r>
      <t xml:space="preserve">Jamie Felton,
Club Fantasy </t>
    </r>
    <r>
      <rPr>
        <b/>
        <sz val="11"/>
        <color indexed="10"/>
        <rFont val="Calibri"/>
        <family val="2"/>
      </rPr>
      <t xml:space="preserve"> (LIMITED EDITION 55 PAIRS WW)</t>
    </r>
  </si>
  <si>
    <r>
      <t xml:space="preserve">Nika Fontaine,
As Above So Below  </t>
    </r>
    <r>
      <rPr>
        <b/>
        <sz val="11"/>
        <color indexed="10"/>
        <rFont val="Calibri"/>
        <family val="2"/>
      </rPr>
      <t>(LIMITED EDITION 55 PAIRS WW)</t>
    </r>
  </si>
  <si>
    <r>
      <t xml:space="preserve">Baron Von Fancy,
You Fit Me Just Right  </t>
    </r>
    <r>
      <rPr>
        <b/>
        <sz val="11"/>
        <color indexed="10"/>
        <rFont val="Calibri"/>
        <family val="2"/>
      </rPr>
      <t>(LIMITED EDITION 300 PAIRS WW)</t>
    </r>
  </si>
  <si>
    <r>
      <t xml:space="preserve">Eric Yahnker- AirObama Cares </t>
    </r>
    <r>
      <rPr>
        <b/>
        <sz val="11"/>
        <color indexed="10"/>
        <rFont val="Calibri"/>
        <family val="2"/>
      </rPr>
      <t>(LIMITED EDITION 55 PAIRS WW)</t>
    </r>
  </si>
  <si>
    <t>Artist/ Name/Notes</t>
  </si>
  <si>
    <r>
      <t xml:space="preserve">James Rawson, 
Blue Semi-Auto </t>
    </r>
    <r>
      <rPr>
        <b/>
        <sz val="11"/>
        <color indexed="10"/>
        <rFont val="Calibri"/>
        <family val="2"/>
      </rPr>
      <t xml:space="preserve"> (LIMITED EDITION 300 PAIRS WW)</t>
    </r>
  </si>
  <si>
    <r>
      <t xml:space="preserve">Nydia Lilian,
Criss-Cross </t>
    </r>
    <r>
      <rPr>
        <b/>
        <sz val="11"/>
        <color indexed="10"/>
        <rFont val="Calibri"/>
        <family val="2"/>
      </rPr>
      <t xml:space="preserve"> (LIMITED EDITION 300 PAIRS WW)</t>
    </r>
  </si>
  <si>
    <t>100% Calf Leather &amp; custom recycled rubber sole</t>
  </si>
  <si>
    <t>Microfiber &amp; custom recycled rubber sole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</si>
</sst>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[$£-809]#,##0"/>
    <numFmt numFmtId="166" formatCode="[$£-809]#,##0.00"/>
    <numFmt numFmtId="167" formatCode="_-* #,##0_-;\-* #,##0_-;_-* &quot;-&quot;??_-;_-@_-"/>
  </numFmts>
  <fonts count="5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Inherit"/>
    </font>
    <font>
      <sz val="11"/>
      <color indexed="8"/>
      <name val="Calibri"/>
      <family val="2"/>
    </font>
    <font>
      <b/>
      <sz val="11"/>
      <color indexed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62">
    <xf numFmtId="0" fontId="0" fillId="0" borderId="0" xfId="0"/>
    <xf numFmtId="0" fontId="1" fillId="2" borderId="0" xfId="0" applyFont="1" applyFill="1"/>
    <xf numFmtId="0" fontId="1" fillId="2" borderId="1" xfId="0" applyFont="1" applyFill="1" applyBorder="1"/>
    <xf numFmtId="0" fontId="1" fillId="2" borderId="1" xfId="0" applyFont="1" applyFill="1" applyBorder="1" applyAlignment="1">
      <alignment horizontal="left"/>
    </xf>
    <xf numFmtId="0" fontId="0" fillId="2" borderId="0" xfId="0" applyFill="1"/>
    <xf numFmtId="0" fontId="0" fillId="2" borderId="0" xfId="0" applyFill="1" applyBorder="1"/>
    <xf numFmtId="0" fontId="0" fillId="2" borderId="0" xfId="0" applyFill="1" applyAlignment="1">
      <alignment horizontal="left"/>
    </xf>
    <xf numFmtId="0" fontId="2" fillId="0" borderId="0" xfId="0" applyFont="1" applyAlignment="1">
      <alignment horizontal="left" vertical="center" wrapText="1"/>
    </xf>
    <xf numFmtId="0" fontId="1" fillId="2" borderId="2" xfId="0" applyFont="1" applyFill="1" applyBorder="1"/>
    <xf numFmtId="0" fontId="1" fillId="2" borderId="0" xfId="0" applyFont="1" applyFill="1" applyAlignment="1">
      <alignment wrapText="1"/>
    </xf>
    <xf numFmtId="0" fontId="1" fillId="2" borderId="1" xfId="0" applyFont="1" applyFill="1" applyBorder="1" applyAlignment="1">
      <alignment wrapText="1"/>
    </xf>
    <xf numFmtId="0" fontId="0" fillId="2" borderId="0" xfId="0" applyFill="1" applyAlignment="1">
      <alignment wrapText="1"/>
    </xf>
    <xf numFmtId="0" fontId="0" fillId="2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0" fillId="2" borderId="1" xfId="0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0" fillId="2" borderId="3" xfId="0" applyFill="1" applyBorder="1" applyAlignment="1">
      <alignment horizontal="left" vertical="center"/>
    </xf>
    <xf numFmtId="0" fontId="0" fillId="2" borderId="1" xfId="0" applyFill="1" applyBorder="1" applyAlignment="1">
      <alignment horizontal="left"/>
    </xf>
    <xf numFmtId="0" fontId="1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0" fillId="2" borderId="0" xfId="0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0" fillId="2" borderId="0" xfId="0" applyFill="1" applyBorder="1" applyAlignment="1">
      <alignment horizontal="right"/>
    </xf>
    <xf numFmtId="0" fontId="0" fillId="0" borderId="0" xfId="0" applyBorder="1"/>
    <xf numFmtId="0" fontId="1" fillId="2" borderId="0" xfId="0" applyFont="1" applyFill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165" fontId="1" fillId="2" borderId="0" xfId="0" applyNumberFormat="1" applyFont="1" applyFill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9" fontId="0" fillId="2" borderId="0" xfId="2" applyFont="1" applyFill="1" applyAlignment="1">
      <alignment horizontal="center"/>
    </xf>
    <xf numFmtId="9" fontId="0" fillId="2" borderId="0" xfId="2" applyFont="1" applyFill="1" applyBorder="1" applyAlignment="1">
      <alignment horizontal="center"/>
    </xf>
    <xf numFmtId="165" fontId="0" fillId="2" borderId="0" xfId="0" applyNumberFormat="1" applyFill="1" applyAlignment="1">
      <alignment vertical="center"/>
    </xf>
    <xf numFmtId="166" fontId="0" fillId="2" borderId="0" xfId="0" applyNumberFormat="1" applyFill="1"/>
    <xf numFmtId="166" fontId="0" fillId="2" borderId="0" xfId="0" applyNumberFormat="1" applyFill="1" applyAlignment="1">
      <alignment vertical="center"/>
    </xf>
    <xf numFmtId="0" fontId="0" fillId="2" borderId="1" xfId="0" applyFill="1" applyBorder="1"/>
    <xf numFmtId="0" fontId="1" fillId="2" borderId="1" xfId="0" applyFont="1" applyFill="1" applyBorder="1" applyAlignment="1">
      <alignment horizontal="center" wrapText="1"/>
    </xf>
    <xf numFmtId="165" fontId="0" fillId="2" borderId="1" xfId="0" applyNumberFormat="1" applyFill="1" applyBorder="1" applyAlignment="1">
      <alignment vertical="center"/>
    </xf>
    <xf numFmtId="0" fontId="1" fillId="3" borderId="0" xfId="0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165" fontId="1" fillId="3" borderId="0" xfId="0" applyNumberFormat="1" applyFont="1" applyFill="1"/>
    <xf numFmtId="167" fontId="1" fillId="3" borderId="0" xfId="1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left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4.png"/><Relationship Id="rId18" Type="http://schemas.openxmlformats.org/officeDocument/2006/relationships/image" Target="../media/image18.png"/><Relationship Id="rId3" Type="http://schemas.openxmlformats.org/officeDocument/2006/relationships/image" Target="../media/image27.png"/><Relationship Id="rId21" Type="http://schemas.openxmlformats.org/officeDocument/2006/relationships/image" Target="../media/image35.png"/><Relationship Id="rId7" Type="http://schemas.openxmlformats.org/officeDocument/2006/relationships/image" Target="../media/image3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39.png"/><Relationship Id="rId2" Type="http://schemas.openxmlformats.org/officeDocument/2006/relationships/image" Target="../media/image26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11.png"/><Relationship Id="rId24" Type="http://schemas.openxmlformats.org/officeDocument/2006/relationships/image" Target="../media/image38.png"/><Relationship Id="rId5" Type="http://schemas.openxmlformats.org/officeDocument/2006/relationships/image" Target="../media/image29.png"/><Relationship Id="rId15" Type="http://schemas.openxmlformats.org/officeDocument/2006/relationships/image" Target="../media/image15.png"/><Relationship Id="rId23" Type="http://schemas.openxmlformats.org/officeDocument/2006/relationships/image" Target="../media/image3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14.png"/><Relationship Id="rId22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4.png"/><Relationship Id="rId18" Type="http://schemas.openxmlformats.org/officeDocument/2006/relationships/image" Target="../media/image18.png"/><Relationship Id="rId3" Type="http://schemas.openxmlformats.org/officeDocument/2006/relationships/image" Target="../media/image27.png"/><Relationship Id="rId21" Type="http://schemas.openxmlformats.org/officeDocument/2006/relationships/image" Target="../media/image35.png"/><Relationship Id="rId7" Type="http://schemas.openxmlformats.org/officeDocument/2006/relationships/image" Target="../media/image31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6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30.png"/><Relationship Id="rId11" Type="http://schemas.openxmlformats.org/officeDocument/2006/relationships/image" Target="../media/image11.png"/><Relationship Id="rId24" Type="http://schemas.openxmlformats.org/officeDocument/2006/relationships/image" Target="../media/image40.png"/><Relationship Id="rId5" Type="http://schemas.openxmlformats.org/officeDocument/2006/relationships/image" Target="../media/image29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47625</xdr:rowOff>
    </xdr:from>
    <xdr:to>
      <xdr:col>0</xdr:col>
      <xdr:colOff>771525</xdr:colOff>
      <xdr:row>2</xdr:row>
      <xdr:rowOff>866775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428625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</xdr:row>
      <xdr:rowOff>66675</xdr:rowOff>
    </xdr:from>
    <xdr:to>
      <xdr:col>0</xdr:col>
      <xdr:colOff>771525</xdr:colOff>
      <xdr:row>3</xdr:row>
      <xdr:rowOff>914400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838325"/>
          <a:ext cx="666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</xdr:row>
      <xdr:rowOff>38100</xdr:rowOff>
    </xdr:from>
    <xdr:to>
      <xdr:col>0</xdr:col>
      <xdr:colOff>781050</xdr:colOff>
      <xdr:row>4</xdr:row>
      <xdr:rowOff>885825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781300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</xdr:row>
      <xdr:rowOff>66675</xdr:rowOff>
    </xdr:from>
    <xdr:to>
      <xdr:col>0</xdr:col>
      <xdr:colOff>790575</xdr:colOff>
      <xdr:row>5</xdr:row>
      <xdr:rowOff>923925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3771900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28575</xdr:rowOff>
    </xdr:from>
    <xdr:to>
      <xdr:col>0</xdr:col>
      <xdr:colOff>781050</xdr:colOff>
      <xdr:row>6</xdr:row>
      <xdr:rowOff>847725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4752975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38100</xdr:rowOff>
    </xdr:from>
    <xdr:to>
      <xdr:col>0</xdr:col>
      <xdr:colOff>790575</xdr:colOff>
      <xdr:row>7</xdr:row>
      <xdr:rowOff>876300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5686425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</xdr:row>
      <xdr:rowOff>57150</xdr:rowOff>
    </xdr:from>
    <xdr:to>
      <xdr:col>0</xdr:col>
      <xdr:colOff>771525</xdr:colOff>
      <xdr:row>8</xdr:row>
      <xdr:rowOff>876300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6610350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47625</xdr:rowOff>
    </xdr:from>
    <xdr:to>
      <xdr:col>1</xdr:col>
      <xdr:colOff>0</xdr:colOff>
      <xdr:row>10</xdr:row>
      <xdr:rowOff>885825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845820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47625</xdr:rowOff>
    </xdr:from>
    <xdr:to>
      <xdr:col>0</xdr:col>
      <xdr:colOff>790575</xdr:colOff>
      <xdr:row>9</xdr:row>
      <xdr:rowOff>819150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7505700"/>
          <a:ext cx="6762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66675</xdr:rowOff>
    </xdr:from>
    <xdr:to>
      <xdr:col>0</xdr:col>
      <xdr:colOff>771525</xdr:colOff>
      <xdr:row>11</xdr:row>
      <xdr:rowOff>866775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9620250"/>
          <a:ext cx="704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15</xdr:row>
      <xdr:rowOff>57150</xdr:rowOff>
    </xdr:from>
    <xdr:to>
      <xdr:col>0</xdr:col>
      <xdr:colOff>771525</xdr:colOff>
      <xdr:row>15</xdr:row>
      <xdr:rowOff>876300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34683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</xdr:row>
      <xdr:rowOff>38100</xdr:rowOff>
    </xdr:from>
    <xdr:to>
      <xdr:col>0</xdr:col>
      <xdr:colOff>800100</xdr:colOff>
      <xdr:row>16</xdr:row>
      <xdr:rowOff>838200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14735175"/>
          <a:ext cx="695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809625</xdr:colOff>
      <xdr:row>18</xdr:row>
      <xdr:rowOff>9525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15659100"/>
          <a:ext cx="7429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38100</xdr:rowOff>
    </xdr:from>
    <xdr:to>
      <xdr:col>0</xdr:col>
      <xdr:colOff>819150</xdr:colOff>
      <xdr:row>18</xdr:row>
      <xdr:rowOff>904875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16583025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57150</xdr:rowOff>
    </xdr:from>
    <xdr:to>
      <xdr:col>0</xdr:col>
      <xdr:colOff>742950</xdr:colOff>
      <xdr:row>19</xdr:row>
      <xdr:rowOff>809625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17745075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19050</xdr:rowOff>
    </xdr:from>
    <xdr:to>
      <xdr:col>1</xdr:col>
      <xdr:colOff>0</xdr:colOff>
      <xdr:row>20</xdr:row>
      <xdr:rowOff>857250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86118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</xdr:row>
      <xdr:rowOff>38100</xdr:rowOff>
    </xdr:from>
    <xdr:to>
      <xdr:col>0</xdr:col>
      <xdr:colOff>800100</xdr:colOff>
      <xdr:row>21</xdr:row>
      <xdr:rowOff>847725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19526250"/>
          <a:ext cx="714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57150</xdr:rowOff>
    </xdr:from>
    <xdr:to>
      <xdr:col>0</xdr:col>
      <xdr:colOff>790575</xdr:colOff>
      <xdr:row>22</xdr:row>
      <xdr:rowOff>838200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20440650"/>
          <a:ext cx="714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19050</xdr:rowOff>
    </xdr:from>
    <xdr:to>
      <xdr:col>0</xdr:col>
      <xdr:colOff>790575</xdr:colOff>
      <xdr:row>23</xdr:row>
      <xdr:rowOff>838200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21307425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85725</xdr:rowOff>
    </xdr:from>
    <xdr:to>
      <xdr:col>0</xdr:col>
      <xdr:colOff>781050</xdr:colOff>
      <xdr:row>25</xdr:row>
      <xdr:rowOff>885825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23231475"/>
          <a:ext cx="723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152400</xdr:rowOff>
    </xdr:from>
    <xdr:to>
      <xdr:col>0</xdr:col>
      <xdr:colOff>771525</xdr:colOff>
      <xdr:row>24</xdr:row>
      <xdr:rowOff>914400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22317075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66675</xdr:rowOff>
    </xdr:from>
    <xdr:to>
      <xdr:col>0</xdr:col>
      <xdr:colOff>781050</xdr:colOff>
      <xdr:row>14</xdr:row>
      <xdr:rowOff>819150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12573000"/>
          <a:ext cx="685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</xdr:row>
      <xdr:rowOff>76200</xdr:rowOff>
    </xdr:from>
    <xdr:to>
      <xdr:col>0</xdr:col>
      <xdr:colOff>819150</xdr:colOff>
      <xdr:row>13</xdr:row>
      <xdr:rowOff>800100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200" y="11677650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104775</xdr:rowOff>
    </xdr:from>
    <xdr:to>
      <xdr:col>0</xdr:col>
      <xdr:colOff>752475</xdr:colOff>
      <xdr:row>12</xdr:row>
      <xdr:rowOff>838200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10801350"/>
          <a:ext cx="657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26</xdr:row>
      <xdr:rowOff>66675</xdr:rowOff>
    </xdr:from>
    <xdr:to>
      <xdr:col>0</xdr:col>
      <xdr:colOff>819150</xdr:colOff>
      <xdr:row>26</xdr:row>
      <xdr:rowOff>1009650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24231600"/>
          <a:ext cx="762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47625</xdr:rowOff>
    </xdr:from>
    <xdr:to>
      <xdr:col>0</xdr:col>
      <xdr:colOff>771525</xdr:colOff>
      <xdr:row>2</xdr:row>
      <xdr:rowOff>866775</xdr:rowOff>
    </xdr:to>
    <xdr:pic>
      <xdr:nvPicPr>
        <xdr:cNvPr id="2049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619125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</xdr:row>
      <xdr:rowOff>66675</xdr:rowOff>
    </xdr:from>
    <xdr:to>
      <xdr:col>0</xdr:col>
      <xdr:colOff>771525</xdr:colOff>
      <xdr:row>3</xdr:row>
      <xdr:rowOff>914400</xdr:rowOff>
    </xdr:to>
    <xdr:pic>
      <xdr:nvPicPr>
        <xdr:cNvPr id="2050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562100"/>
          <a:ext cx="666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</xdr:row>
      <xdr:rowOff>38100</xdr:rowOff>
    </xdr:from>
    <xdr:to>
      <xdr:col>0</xdr:col>
      <xdr:colOff>781050</xdr:colOff>
      <xdr:row>4</xdr:row>
      <xdr:rowOff>885825</xdr:rowOff>
    </xdr:to>
    <xdr:pic>
      <xdr:nvPicPr>
        <xdr:cNvPr id="2051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505075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</xdr:row>
      <xdr:rowOff>66675</xdr:rowOff>
    </xdr:from>
    <xdr:to>
      <xdr:col>0</xdr:col>
      <xdr:colOff>790575</xdr:colOff>
      <xdr:row>5</xdr:row>
      <xdr:rowOff>923925</xdr:rowOff>
    </xdr:to>
    <xdr:pic>
      <xdr:nvPicPr>
        <xdr:cNvPr id="2052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3495675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28575</xdr:rowOff>
    </xdr:from>
    <xdr:to>
      <xdr:col>0</xdr:col>
      <xdr:colOff>781050</xdr:colOff>
      <xdr:row>6</xdr:row>
      <xdr:rowOff>847725</xdr:rowOff>
    </xdr:to>
    <xdr:pic>
      <xdr:nvPicPr>
        <xdr:cNvPr id="2053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44767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38100</xdr:rowOff>
    </xdr:from>
    <xdr:to>
      <xdr:col>0</xdr:col>
      <xdr:colOff>790575</xdr:colOff>
      <xdr:row>7</xdr:row>
      <xdr:rowOff>876300</xdr:rowOff>
    </xdr:to>
    <xdr:pic>
      <xdr:nvPicPr>
        <xdr:cNvPr id="2054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5410200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</xdr:row>
      <xdr:rowOff>57150</xdr:rowOff>
    </xdr:from>
    <xdr:to>
      <xdr:col>0</xdr:col>
      <xdr:colOff>771525</xdr:colOff>
      <xdr:row>8</xdr:row>
      <xdr:rowOff>876300</xdr:rowOff>
    </xdr:to>
    <xdr:pic>
      <xdr:nvPicPr>
        <xdr:cNvPr id="2055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633412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47625</xdr:rowOff>
    </xdr:from>
    <xdr:to>
      <xdr:col>1</xdr:col>
      <xdr:colOff>0</xdr:colOff>
      <xdr:row>10</xdr:row>
      <xdr:rowOff>885825</xdr:rowOff>
    </xdr:to>
    <xdr:pic>
      <xdr:nvPicPr>
        <xdr:cNvPr id="2056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81343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47625</xdr:rowOff>
    </xdr:from>
    <xdr:to>
      <xdr:col>0</xdr:col>
      <xdr:colOff>790575</xdr:colOff>
      <xdr:row>9</xdr:row>
      <xdr:rowOff>819150</xdr:rowOff>
    </xdr:to>
    <xdr:pic>
      <xdr:nvPicPr>
        <xdr:cNvPr id="2057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7229475"/>
          <a:ext cx="6762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66675</xdr:rowOff>
    </xdr:from>
    <xdr:to>
      <xdr:col>0</xdr:col>
      <xdr:colOff>771525</xdr:colOff>
      <xdr:row>11</xdr:row>
      <xdr:rowOff>866775</xdr:rowOff>
    </xdr:to>
    <xdr:pic>
      <xdr:nvPicPr>
        <xdr:cNvPr id="2058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9058275"/>
          <a:ext cx="704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15</xdr:row>
      <xdr:rowOff>57150</xdr:rowOff>
    </xdr:from>
    <xdr:to>
      <xdr:col>0</xdr:col>
      <xdr:colOff>771525</xdr:colOff>
      <xdr:row>15</xdr:row>
      <xdr:rowOff>876300</xdr:rowOff>
    </xdr:to>
    <xdr:pic>
      <xdr:nvPicPr>
        <xdr:cNvPr id="2059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26682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</xdr:row>
      <xdr:rowOff>38100</xdr:rowOff>
    </xdr:from>
    <xdr:to>
      <xdr:col>0</xdr:col>
      <xdr:colOff>800100</xdr:colOff>
      <xdr:row>16</xdr:row>
      <xdr:rowOff>838200</xdr:rowOff>
    </xdr:to>
    <xdr:pic>
      <xdr:nvPicPr>
        <xdr:cNvPr id="2060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13554075"/>
          <a:ext cx="695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809625</xdr:colOff>
      <xdr:row>17</xdr:row>
      <xdr:rowOff>923925</xdr:rowOff>
    </xdr:to>
    <xdr:pic>
      <xdr:nvPicPr>
        <xdr:cNvPr id="2061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14478000"/>
          <a:ext cx="7429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38100</xdr:rowOff>
    </xdr:from>
    <xdr:to>
      <xdr:col>0</xdr:col>
      <xdr:colOff>819150</xdr:colOff>
      <xdr:row>18</xdr:row>
      <xdr:rowOff>904875</xdr:rowOff>
    </xdr:to>
    <xdr:pic>
      <xdr:nvPicPr>
        <xdr:cNvPr id="2062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1541145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57150</xdr:rowOff>
    </xdr:from>
    <xdr:to>
      <xdr:col>0</xdr:col>
      <xdr:colOff>742950</xdr:colOff>
      <xdr:row>19</xdr:row>
      <xdr:rowOff>809625</xdr:rowOff>
    </xdr:to>
    <xdr:pic>
      <xdr:nvPicPr>
        <xdr:cNvPr id="2063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16573500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19050</xdr:rowOff>
    </xdr:from>
    <xdr:to>
      <xdr:col>1</xdr:col>
      <xdr:colOff>0</xdr:colOff>
      <xdr:row>20</xdr:row>
      <xdr:rowOff>857250</xdr:rowOff>
    </xdr:to>
    <xdr:pic>
      <xdr:nvPicPr>
        <xdr:cNvPr id="2064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744027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</xdr:row>
      <xdr:rowOff>38100</xdr:rowOff>
    </xdr:from>
    <xdr:to>
      <xdr:col>0</xdr:col>
      <xdr:colOff>800100</xdr:colOff>
      <xdr:row>21</xdr:row>
      <xdr:rowOff>847725</xdr:rowOff>
    </xdr:to>
    <xdr:pic>
      <xdr:nvPicPr>
        <xdr:cNvPr id="2065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18354675"/>
          <a:ext cx="714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57150</xdr:rowOff>
    </xdr:from>
    <xdr:to>
      <xdr:col>0</xdr:col>
      <xdr:colOff>790575</xdr:colOff>
      <xdr:row>22</xdr:row>
      <xdr:rowOff>838200</xdr:rowOff>
    </xdr:to>
    <xdr:pic>
      <xdr:nvPicPr>
        <xdr:cNvPr id="2066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19269075"/>
          <a:ext cx="714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19050</xdr:rowOff>
    </xdr:from>
    <xdr:to>
      <xdr:col>0</xdr:col>
      <xdr:colOff>790575</xdr:colOff>
      <xdr:row>23</xdr:row>
      <xdr:rowOff>838200</xdr:rowOff>
    </xdr:to>
    <xdr:pic>
      <xdr:nvPicPr>
        <xdr:cNvPr id="2067" name="Picture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201358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85725</xdr:rowOff>
    </xdr:from>
    <xdr:to>
      <xdr:col>0</xdr:col>
      <xdr:colOff>781050</xdr:colOff>
      <xdr:row>25</xdr:row>
      <xdr:rowOff>885825</xdr:rowOff>
    </xdr:to>
    <xdr:pic>
      <xdr:nvPicPr>
        <xdr:cNvPr id="2068" name="Picture 2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22059900"/>
          <a:ext cx="723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152400</xdr:rowOff>
    </xdr:from>
    <xdr:to>
      <xdr:col>0</xdr:col>
      <xdr:colOff>771525</xdr:colOff>
      <xdr:row>24</xdr:row>
      <xdr:rowOff>914400</xdr:rowOff>
    </xdr:to>
    <xdr:pic>
      <xdr:nvPicPr>
        <xdr:cNvPr id="2069" name="Picture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21145500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14</xdr:row>
      <xdr:rowOff>66675</xdr:rowOff>
    </xdr:from>
    <xdr:to>
      <xdr:col>0</xdr:col>
      <xdr:colOff>809625</xdr:colOff>
      <xdr:row>14</xdr:row>
      <xdr:rowOff>828675</xdr:rowOff>
    </xdr:to>
    <xdr:pic>
      <xdr:nvPicPr>
        <xdr:cNvPr id="2070" name="Picture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3825" y="11772900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85725</xdr:rowOff>
    </xdr:from>
    <xdr:to>
      <xdr:col>0</xdr:col>
      <xdr:colOff>790575</xdr:colOff>
      <xdr:row>13</xdr:row>
      <xdr:rowOff>800100</xdr:rowOff>
    </xdr:to>
    <xdr:pic>
      <xdr:nvPicPr>
        <xdr:cNvPr id="2071" name="Picture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0887075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12</xdr:row>
      <xdr:rowOff>95250</xdr:rowOff>
    </xdr:from>
    <xdr:to>
      <xdr:col>0</xdr:col>
      <xdr:colOff>714375</xdr:colOff>
      <xdr:row>12</xdr:row>
      <xdr:rowOff>828675</xdr:rowOff>
    </xdr:to>
    <xdr:pic>
      <xdr:nvPicPr>
        <xdr:cNvPr id="2072" name="Picture 24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7150" y="9991725"/>
          <a:ext cx="6572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26</xdr:row>
      <xdr:rowOff>76200</xdr:rowOff>
    </xdr:from>
    <xdr:to>
      <xdr:col>0</xdr:col>
      <xdr:colOff>819150</xdr:colOff>
      <xdr:row>26</xdr:row>
      <xdr:rowOff>1019175</xdr:rowOff>
    </xdr:to>
    <xdr:pic>
      <xdr:nvPicPr>
        <xdr:cNvPr id="2073" name="Picture 25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150" y="23069550"/>
          <a:ext cx="762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47625</xdr:rowOff>
    </xdr:from>
    <xdr:to>
      <xdr:col>0</xdr:col>
      <xdr:colOff>771525</xdr:colOff>
      <xdr:row>2</xdr:row>
      <xdr:rowOff>866775</xdr:rowOff>
    </xdr:to>
    <xdr:pic>
      <xdr:nvPicPr>
        <xdr:cNvPr id="3073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619125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</xdr:row>
      <xdr:rowOff>66675</xdr:rowOff>
    </xdr:from>
    <xdr:to>
      <xdr:col>0</xdr:col>
      <xdr:colOff>771525</xdr:colOff>
      <xdr:row>3</xdr:row>
      <xdr:rowOff>914400</xdr:rowOff>
    </xdr:to>
    <xdr:pic>
      <xdr:nvPicPr>
        <xdr:cNvPr id="307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" y="1562100"/>
          <a:ext cx="6667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</xdr:row>
      <xdr:rowOff>38100</xdr:rowOff>
    </xdr:from>
    <xdr:to>
      <xdr:col>0</xdr:col>
      <xdr:colOff>781050</xdr:colOff>
      <xdr:row>4</xdr:row>
      <xdr:rowOff>885825</xdr:rowOff>
    </xdr:to>
    <xdr:pic>
      <xdr:nvPicPr>
        <xdr:cNvPr id="3075" name="Picture 4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505075"/>
          <a:ext cx="657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</xdr:row>
      <xdr:rowOff>66675</xdr:rowOff>
    </xdr:from>
    <xdr:to>
      <xdr:col>0</xdr:col>
      <xdr:colOff>790575</xdr:colOff>
      <xdr:row>5</xdr:row>
      <xdr:rowOff>923925</xdr:rowOff>
    </xdr:to>
    <xdr:pic>
      <xdr:nvPicPr>
        <xdr:cNvPr id="3076" name="Picture 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3350" y="3495675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</xdr:row>
      <xdr:rowOff>28575</xdr:rowOff>
    </xdr:from>
    <xdr:to>
      <xdr:col>0</xdr:col>
      <xdr:colOff>781050</xdr:colOff>
      <xdr:row>6</xdr:row>
      <xdr:rowOff>847725</xdr:rowOff>
    </xdr:to>
    <xdr:pic>
      <xdr:nvPicPr>
        <xdr:cNvPr id="3077" name="Picture 7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3350" y="4476750"/>
          <a:ext cx="6477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38100</xdr:rowOff>
    </xdr:from>
    <xdr:to>
      <xdr:col>0</xdr:col>
      <xdr:colOff>790575</xdr:colOff>
      <xdr:row>7</xdr:row>
      <xdr:rowOff>876300</xdr:rowOff>
    </xdr:to>
    <xdr:pic>
      <xdr:nvPicPr>
        <xdr:cNvPr id="3078" name="Picture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5410200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8</xdr:row>
      <xdr:rowOff>57150</xdr:rowOff>
    </xdr:from>
    <xdr:to>
      <xdr:col>0</xdr:col>
      <xdr:colOff>771525</xdr:colOff>
      <xdr:row>8</xdr:row>
      <xdr:rowOff>876300</xdr:rowOff>
    </xdr:to>
    <xdr:pic>
      <xdr:nvPicPr>
        <xdr:cNvPr id="3079" name="Picture 9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2875" y="6334125"/>
          <a:ext cx="6286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47625</xdr:rowOff>
    </xdr:from>
    <xdr:to>
      <xdr:col>1</xdr:col>
      <xdr:colOff>0</xdr:colOff>
      <xdr:row>10</xdr:row>
      <xdr:rowOff>885825</xdr:rowOff>
    </xdr:to>
    <xdr:pic>
      <xdr:nvPicPr>
        <xdr:cNvPr id="3080" name="Picture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8134350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47625</xdr:rowOff>
    </xdr:from>
    <xdr:to>
      <xdr:col>0</xdr:col>
      <xdr:colOff>790575</xdr:colOff>
      <xdr:row>9</xdr:row>
      <xdr:rowOff>819150</xdr:rowOff>
    </xdr:to>
    <xdr:pic>
      <xdr:nvPicPr>
        <xdr:cNvPr id="3081" name="Picture 11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4300" y="7229475"/>
          <a:ext cx="67627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11</xdr:row>
      <xdr:rowOff>66675</xdr:rowOff>
    </xdr:from>
    <xdr:to>
      <xdr:col>0</xdr:col>
      <xdr:colOff>771525</xdr:colOff>
      <xdr:row>11</xdr:row>
      <xdr:rowOff>866775</xdr:rowOff>
    </xdr:to>
    <xdr:pic>
      <xdr:nvPicPr>
        <xdr:cNvPr id="3082" name="Picture 12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" y="9058275"/>
          <a:ext cx="7048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15</xdr:row>
      <xdr:rowOff>57150</xdr:rowOff>
    </xdr:from>
    <xdr:to>
      <xdr:col>0</xdr:col>
      <xdr:colOff>771525</xdr:colOff>
      <xdr:row>15</xdr:row>
      <xdr:rowOff>876300</xdr:rowOff>
    </xdr:to>
    <xdr:pic>
      <xdr:nvPicPr>
        <xdr:cNvPr id="3083" name="Picture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26682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16</xdr:row>
      <xdr:rowOff>38100</xdr:rowOff>
    </xdr:from>
    <xdr:to>
      <xdr:col>0</xdr:col>
      <xdr:colOff>800100</xdr:colOff>
      <xdr:row>16</xdr:row>
      <xdr:rowOff>838200</xdr:rowOff>
    </xdr:to>
    <xdr:pic>
      <xdr:nvPicPr>
        <xdr:cNvPr id="3084" name="Picture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13554075"/>
          <a:ext cx="6953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17</xdr:row>
      <xdr:rowOff>66675</xdr:rowOff>
    </xdr:from>
    <xdr:to>
      <xdr:col>0</xdr:col>
      <xdr:colOff>809625</xdr:colOff>
      <xdr:row>17</xdr:row>
      <xdr:rowOff>923925</xdr:rowOff>
    </xdr:to>
    <xdr:pic>
      <xdr:nvPicPr>
        <xdr:cNvPr id="3085" name="Picture 1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6675" y="14478000"/>
          <a:ext cx="7429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38100</xdr:rowOff>
    </xdr:from>
    <xdr:to>
      <xdr:col>0</xdr:col>
      <xdr:colOff>819150</xdr:colOff>
      <xdr:row>18</xdr:row>
      <xdr:rowOff>904875</xdr:rowOff>
    </xdr:to>
    <xdr:pic>
      <xdr:nvPicPr>
        <xdr:cNvPr id="3086" name="Picture 16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7150" y="1541145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19</xdr:row>
      <xdr:rowOff>57150</xdr:rowOff>
    </xdr:from>
    <xdr:to>
      <xdr:col>0</xdr:col>
      <xdr:colOff>742950</xdr:colOff>
      <xdr:row>19</xdr:row>
      <xdr:rowOff>809625</xdr:rowOff>
    </xdr:to>
    <xdr:pic>
      <xdr:nvPicPr>
        <xdr:cNvPr id="3087" name="Picture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16573500"/>
          <a:ext cx="6762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20</xdr:row>
      <xdr:rowOff>19050</xdr:rowOff>
    </xdr:from>
    <xdr:to>
      <xdr:col>1</xdr:col>
      <xdr:colOff>0</xdr:colOff>
      <xdr:row>20</xdr:row>
      <xdr:rowOff>857250</xdr:rowOff>
    </xdr:to>
    <xdr:pic>
      <xdr:nvPicPr>
        <xdr:cNvPr id="3088" name="Picture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7440275"/>
          <a:ext cx="7143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21</xdr:row>
      <xdr:rowOff>38100</xdr:rowOff>
    </xdr:from>
    <xdr:to>
      <xdr:col>0</xdr:col>
      <xdr:colOff>800100</xdr:colOff>
      <xdr:row>21</xdr:row>
      <xdr:rowOff>847725</xdr:rowOff>
    </xdr:to>
    <xdr:pic>
      <xdr:nvPicPr>
        <xdr:cNvPr id="3089" name="Picture 1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18354675"/>
          <a:ext cx="7143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</xdr:row>
      <xdr:rowOff>57150</xdr:rowOff>
    </xdr:from>
    <xdr:to>
      <xdr:col>0</xdr:col>
      <xdr:colOff>790575</xdr:colOff>
      <xdr:row>22</xdr:row>
      <xdr:rowOff>838200</xdr:rowOff>
    </xdr:to>
    <xdr:pic>
      <xdr:nvPicPr>
        <xdr:cNvPr id="3090" name="Picture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200" y="19269075"/>
          <a:ext cx="7143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19050</xdr:rowOff>
    </xdr:from>
    <xdr:to>
      <xdr:col>0</xdr:col>
      <xdr:colOff>790575</xdr:colOff>
      <xdr:row>23</xdr:row>
      <xdr:rowOff>838200</xdr:rowOff>
    </xdr:to>
    <xdr:pic>
      <xdr:nvPicPr>
        <xdr:cNvPr id="3091" name="Picture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20135850"/>
          <a:ext cx="695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25</xdr:row>
      <xdr:rowOff>85725</xdr:rowOff>
    </xdr:from>
    <xdr:to>
      <xdr:col>0</xdr:col>
      <xdr:colOff>781050</xdr:colOff>
      <xdr:row>25</xdr:row>
      <xdr:rowOff>885825</xdr:rowOff>
    </xdr:to>
    <xdr:pic>
      <xdr:nvPicPr>
        <xdr:cNvPr id="3092" name="Picture 2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7150" y="22059900"/>
          <a:ext cx="7239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152400</xdr:rowOff>
    </xdr:from>
    <xdr:to>
      <xdr:col>0</xdr:col>
      <xdr:colOff>771525</xdr:colOff>
      <xdr:row>24</xdr:row>
      <xdr:rowOff>914400</xdr:rowOff>
    </xdr:to>
    <xdr:pic>
      <xdr:nvPicPr>
        <xdr:cNvPr id="3093" name="Picture 2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" y="21145500"/>
          <a:ext cx="68580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76200</xdr:rowOff>
    </xdr:from>
    <xdr:to>
      <xdr:col>0</xdr:col>
      <xdr:colOff>781050</xdr:colOff>
      <xdr:row>14</xdr:row>
      <xdr:rowOff>828675</xdr:rowOff>
    </xdr:to>
    <xdr:pic>
      <xdr:nvPicPr>
        <xdr:cNvPr id="3094" name="Picture 25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11782425"/>
          <a:ext cx="6858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13</xdr:row>
      <xdr:rowOff>85725</xdr:rowOff>
    </xdr:from>
    <xdr:to>
      <xdr:col>0</xdr:col>
      <xdr:colOff>790575</xdr:colOff>
      <xdr:row>13</xdr:row>
      <xdr:rowOff>809625</xdr:rowOff>
    </xdr:to>
    <xdr:pic>
      <xdr:nvPicPr>
        <xdr:cNvPr id="3095" name="Picture 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10887075"/>
          <a:ext cx="7429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12</xdr:row>
      <xdr:rowOff>85725</xdr:rowOff>
    </xdr:from>
    <xdr:to>
      <xdr:col>0</xdr:col>
      <xdr:colOff>723900</xdr:colOff>
      <xdr:row>12</xdr:row>
      <xdr:rowOff>809625</xdr:rowOff>
    </xdr:to>
    <xdr:pic>
      <xdr:nvPicPr>
        <xdr:cNvPr id="3096" name="Picture 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" y="9982200"/>
          <a:ext cx="647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1"/>
  <sheetViews>
    <sheetView tabSelected="1" topLeftCell="A2" zoomScaleNormal="100" workbookViewId="0">
      <pane ySplit="1" topLeftCell="A3" activePane="bottomLeft" state="frozen"/>
      <selection activeCell="B2" sqref="B2"/>
      <selection pane="bottomLeft" activeCell="Y28" sqref="Y28"/>
    </sheetView>
  </sheetViews>
  <sheetFormatPr defaultRowHeight="15"/>
  <cols>
    <col min="1" max="1" width="12.28515625" style="4" customWidth="1"/>
    <col min="2" max="2" width="8.7109375" style="4" bestFit="1" customWidth="1"/>
    <col min="3" max="3" width="12.5703125" style="4" bestFit="1" customWidth="1"/>
    <col min="4" max="4" width="17.28515625" style="4" bestFit="1" customWidth="1"/>
    <col min="5" max="5" width="12.85546875" style="4" customWidth="1"/>
    <col min="6" max="6" width="14.7109375" style="11" bestFit="1" customWidth="1"/>
    <col min="7" max="7" width="13.85546875" style="4" bestFit="1" customWidth="1"/>
    <col min="8" max="8" width="9.28515625" style="4" bestFit="1" customWidth="1"/>
    <col min="9" max="9" width="9.28515625" style="23" bestFit="1" customWidth="1"/>
    <col min="10" max="20" width="4.42578125" style="6" customWidth="1"/>
    <col min="21" max="21" width="7.42578125" style="35" bestFit="1" customWidth="1"/>
    <col min="22" max="22" width="10" style="35" bestFit="1" customWidth="1"/>
    <col min="23" max="24" width="9.7109375" style="44" customWidth="1"/>
    <col min="25" max="25" width="10" style="4" bestFit="1" customWidth="1"/>
    <col min="26" max="26" width="2.7109375" style="4" customWidth="1"/>
    <col min="27" max="16384" width="9.140625" style="4"/>
  </cols>
  <sheetData>
    <row r="1" spans="1:27" s="1" customFormat="1">
      <c r="F1" s="9"/>
      <c r="I1" s="19"/>
      <c r="J1" s="60" t="s">
        <v>4</v>
      </c>
      <c r="K1" s="60"/>
      <c r="L1" s="60"/>
      <c r="M1" s="60"/>
      <c r="N1" s="60"/>
      <c r="O1" s="60"/>
      <c r="P1" s="60"/>
      <c r="Q1" s="60"/>
      <c r="R1" s="60"/>
      <c r="S1" s="60"/>
      <c r="T1" s="60"/>
      <c r="U1" s="33"/>
      <c r="V1" s="33"/>
      <c r="W1" s="42"/>
      <c r="X1" s="42"/>
    </row>
    <row r="2" spans="1:27" s="1" customFormat="1">
      <c r="A2" s="1" t="s">
        <v>51</v>
      </c>
      <c r="B2" s="1" t="s">
        <v>64</v>
      </c>
      <c r="C2" s="8" t="s">
        <v>0</v>
      </c>
      <c r="D2" s="2" t="s">
        <v>1</v>
      </c>
      <c r="E2" s="2" t="s">
        <v>52</v>
      </c>
      <c r="F2" s="10" t="s">
        <v>53</v>
      </c>
      <c r="G2" s="2" t="s">
        <v>73</v>
      </c>
      <c r="H2" s="2" t="s">
        <v>48</v>
      </c>
      <c r="I2" s="20" t="s">
        <v>3</v>
      </c>
      <c r="J2" s="3">
        <v>36</v>
      </c>
      <c r="K2" s="3">
        <v>37</v>
      </c>
      <c r="L2" s="3">
        <v>38</v>
      </c>
      <c r="M2" s="3">
        <v>39</v>
      </c>
      <c r="N2" s="3">
        <v>40</v>
      </c>
      <c r="O2" s="3">
        <v>41</v>
      </c>
      <c r="P2" s="3">
        <v>42</v>
      </c>
      <c r="Q2" s="3">
        <v>43</v>
      </c>
      <c r="R2" s="3">
        <v>44</v>
      </c>
      <c r="S2" s="3">
        <v>45</v>
      </c>
      <c r="T2" s="3">
        <v>46</v>
      </c>
      <c r="U2" s="34" t="s">
        <v>56</v>
      </c>
      <c r="V2" s="34" t="s">
        <v>67</v>
      </c>
      <c r="W2" s="43" t="s">
        <v>68</v>
      </c>
      <c r="X2" s="43" t="s">
        <v>69</v>
      </c>
    </row>
    <row r="3" spans="1:27" s="16" customFormat="1" ht="109.9" customHeight="1">
      <c r="A3" s="13"/>
      <c r="B3" s="13" t="s">
        <v>65</v>
      </c>
      <c r="C3" s="13" t="s">
        <v>31</v>
      </c>
      <c r="D3" s="13" t="s">
        <v>11</v>
      </c>
      <c r="E3" s="14" t="s">
        <v>26</v>
      </c>
      <c r="F3" s="14" t="s">
        <v>75</v>
      </c>
      <c r="G3" s="14" t="s">
        <v>88</v>
      </c>
      <c r="H3" s="13" t="s">
        <v>49</v>
      </c>
      <c r="I3" s="21">
        <f t="shared" ref="I3:I27" si="0">SUM(J3:T3)</f>
        <v>41</v>
      </c>
      <c r="J3" s="15">
        <v>2</v>
      </c>
      <c r="K3" s="15">
        <v>2</v>
      </c>
      <c r="L3" s="15">
        <v>5</v>
      </c>
      <c r="M3" s="15">
        <v>1</v>
      </c>
      <c r="N3" s="15">
        <v>6</v>
      </c>
      <c r="O3" s="15">
        <v>9</v>
      </c>
      <c r="P3" s="15">
        <v>4</v>
      </c>
      <c r="Q3" s="15">
        <v>5</v>
      </c>
      <c r="R3" s="15">
        <v>5</v>
      </c>
      <c r="S3" s="15">
        <v>2</v>
      </c>
      <c r="T3" s="15"/>
      <c r="U3" s="37">
        <v>138</v>
      </c>
      <c r="V3" s="37">
        <f>I3*U3</f>
        <v>5658</v>
      </c>
      <c r="W3" s="37">
        <v>345</v>
      </c>
      <c r="X3" s="37">
        <f>I3*W3</f>
        <v>14145</v>
      </c>
      <c r="Y3" s="48"/>
      <c r="AA3" s="50"/>
    </row>
    <row r="4" spans="1:27" s="16" customFormat="1" ht="76.5" customHeight="1">
      <c r="A4" s="13"/>
      <c r="B4" s="13" t="s">
        <v>65</v>
      </c>
      <c r="C4" s="13" t="s">
        <v>36</v>
      </c>
      <c r="D4" s="13" t="s">
        <v>11</v>
      </c>
      <c r="E4" s="14" t="s">
        <v>19</v>
      </c>
      <c r="F4" s="12" t="s">
        <v>86</v>
      </c>
      <c r="G4" s="14" t="s">
        <v>88</v>
      </c>
      <c r="H4" s="13" t="s">
        <v>49</v>
      </c>
      <c r="I4" s="21">
        <f t="shared" si="0"/>
        <v>20</v>
      </c>
      <c r="J4" s="15"/>
      <c r="K4" s="15"/>
      <c r="L4" s="15"/>
      <c r="M4" s="15">
        <v>2</v>
      </c>
      <c r="N4" s="15">
        <v>1</v>
      </c>
      <c r="O4" s="15">
        <v>4</v>
      </c>
      <c r="P4" s="15">
        <v>4</v>
      </c>
      <c r="Q4" s="15">
        <v>7</v>
      </c>
      <c r="R4" s="15">
        <v>1</v>
      </c>
      <c r="S4" s="15">
        <v>1</v>
      </c>
      <c r="T4" s="15"/>
      <c r="U4" s="37">
        <v>138</v>
      </c>
      <c r="V4" s="37">
        <f t="shared" ref="V4:V26" si="1">I4*U4</f>
        <v>2760</v>
      </c>
      <c r="W4" s="37">
        <v>345</v>
      </c>
      <c r="X4" s="37">
        <f t="shared" ref="X4:X26" si="2">I4*W4</f>
        <v>6900</v>
      </c>
      <c r="Y4" s="48"/>
    </row>
    <row r="5" spans="1:27" s="16" customFormat="1" ht="76.150000000000006" customHeight="1">
      <c r="A5" s="13"/>
      <c r="B5" s="13" t="s">
        <v>65</v>
      </c>
      <c r="C5" s="13" t="s">
        <v>39</v>
      </c>
      <c r="D5" s="13" t="s">
        <v>11</v>
      </c>
      <c r="E5" s="14" t="s">
        <v>14</v>
      </c>
      <c r="F5" s="14" t="s">
        <v>87</v>
      </c>
      <c r="G5" s="14" t="s">
        <v>88</v>
      </c>
      <c r="H5" s="13" t="s">
        <v>49</v>
      </c>
      <c r="I5" s="21">
        <f t="shared" si="0"/>
        <v>40</v>
      </c>
      <c r="J5" s="15">
        <v>3</v>
      </c>
      <c r="K5" s="15">
        <v>1</v>
      </c>
      <c r="L5" s="15">
        <v>1</v>
      </c>
      <c r="M5" s="15"/>
      <c r="N5" s="15">
        <v>8</v>
      </c>
      <c r="O5" s="15">
        <v>7</v>
      </c>
      <c r="P5" s="15">
        <v>7</v>
      </c>
      <c r="Q5" s="15">
        <v>8</v>
      </c>
      <c r="R5" s="15">
        <v>3</v>
      </c>
      <c r="S5" s="15">
        <v>2</v>
      </c>
      <c r="T5" s="15"/>
      <c r="U5" s="37">
        <v>138</v>
      </c>
      <c r="V5" s="37">
        <f t="shared" si="1"/>
        <v>5520</v>
      </c>
      <c r="W5" s="37">
        <v>345</v>
      </c>
      <c r="X5" s="37">
        <f t="shared" si="2"/>
        <v>13800</v>
      </c>
      <c r="Y5" s="48"/>
    </row>
    <row r="6" spans="1:27" s="16" customFormat="1" ht="80.25" customHeight="1">
      <c r="A6" s="13"/>
      <c r="B6" s="13" t="s">
        <v>65</v>
      </c>
      <c r="C6" s="13" t="s">
        <v>41</v>
      </c>
      <c r="D6" s="13" t="s">
        <v>11</v>
      </c>
      <c r="E6" s="14" t="s">
        <v>15</v>
      </c>
      <c r="F6" s="14" t="s">
        <v>78</v>
      </c>
      <c r="G6" s="14" t="s">
        <v>88</v>
      </c>
      <c r="H6" s="13" t="s">
        <v>49</v>
      </c>
      <c r="I6" s="21">
        <f t="shared" si="0"/>
        <v>18</v>
      </c>
      <c r="J6" s="15"/>
      <c r="K6" s="15"/>
      <c r="L6" s="15"/>
      <c r="M6" s="15">
        <v>1</v>
      </c>
      <c r="N6" s="15">
        <v>2</v>
      </c>
      <c r="O6" s="15">
        <v>3</v>
      </c>
      <c r="P6" s="15">
        <v>5</v>
      </c>
      <c r="Q6" s="15">
        <v>6</v>
      </c>
      <c r="R6" s="15">
        <v>1</v>
      </c>
      <c r="S6" s="15"/>
      <c r="T6" s="15"/>
      <c r="U6" s="37">
        <v>138</v>
      </c>
      <c r="V6" s="37">
        <f t="shared" si="1"/>
        <v>2484</v>
      </c>
      <c r="W6" s="37">
        <v>345</v>
      </c>
      <c r="X6" s="37">
        <f t="shared" si="2"/>
        <v>6210</v>
      </c>
      <c r="Y6" s="48"/>
    </row>
    <row r="7" spans="1:27" s="16" customFormat="1" ht="73.150000000000006" customHeight="1">
      <c r="A7" s="13"/>
      <c r="B7" s="13" t="s">
        <v>65</v>
      </c>
      <c r="C7" s="13" t="s">
        <v>28</v>
      </c>
      <c r="D7" s="13" t="s">
        <v>11</v>
      </c>
      <c r="E7" s="14" t="s">
        <v>5</v>
      </c>
      <c r="F7" s="14"/>
      <c r="G7" s="14" t="s">
        <v>88</v>
      </c>
      <c r="H7" s="13" t="s">
        <v>49</v>
      </c>
      <c r="I7" s="21">
        <f t="shared" si="0"/>
        <v>36</v>
      </c>
      <c r="J7" s="15">
        <v>3</v>
      </c>
      <c r="K7" s="15">
        <v>4</v>
      </c>
      <c r="L7" s="15">
        <v>4</v>
      </c>
      <c r="M7" s="15">
        <v>3</v>
      </c>
      <c r="N7" s="15">
        <v>9</v>
      </c>
      <c r="O7" s="15">
        <v>6</v>
      </c>
      <c r="P7" s="15">
        <v>5</v>
      </c>
      <c r="Q7" s="15">
        <v>1</v>
      </c>
      <c r="R7" s="15">
        <v>1</v>
      </c>
      <c r="S7" s="15"/>
      <c r="T7" s="15"/>
      <c r="U7" s="37">
        <v>114</v>
      </c>
      <c r="V7" s="37">
        <f t="shared" si="1"/>
        <v>4104</v>
      </c>
      <c r="W7" s="37">
        <v>285</v>
      </c>
      <c r="X7" s="37">
        <f t="shared" si="2"/>
        <v>10260</v>
      </c>
      <c r="Y7" s="48"/>
    </row>
    <row r="8" spans="1:27" s="16" customFormat="1" ht="71.650000000000006" customHeight="1">
      <c r="A8" s="13"/>
      <c r="B8" s="13" t="s">
        <v>65</v>
      </c>
      <c r="C8" s="13" t="s">
        <v>38</v>
      </c>
      <c r="D8" s="13" t="s">
        <v>23</v>
      </c>
      <c r="E8" s="14" t="s">
        <v>8</v>
      </c>
      <c r="F8" s="14"/>
      <c r="G8" s="14" t="s">
        <v>88</v>
      </c>
      <c r="H8" s="13" t="s">
        <v>49</v>
      </c>
      <c r="I8" s="21">
        <f t="shared" si="0"/>
        <v>38</v>
      </c>
      <c r="J8" s="15"/>
      <c r="K8" s="15">
        <v>3</v>
      </c>
      <c r="L8" s="15"/>
      <c r="M8" s="15">
        <v>2</v>
      </c>
      <c r="N8" s="15">
        <v>10</v>
      </c>
      <c r="O8" s="15">
        <v>5</v>
      </c>
      <c r="P8" s="15">
        <v>5</v>
      </c>
      <c r="Q8" s="15">
        <v>6</v>
      </c>
      <c r="R8" s="15">
        <v>4</v>
      </c>
      <c r="S8" s="15">
        <v>3</v>
      </c>
      <c r="T8" s="15"/>
      <c r="U8" s="37">
        <v>114</v>
      </c>
      <c r="V8" s="37">
        <f t="shared" si="1"/>
        <v>4332</v>
      </c>
      <c r="W8" s="37">
        <v>285</v>
      </c>
      <c r="X8" s="37">
        <f t="shared" si="2"/>
        <v>10830</v>
      </c>
      <c r="Y8" s="48"/>
    </row>
    <row r="9" spans="1:27" s="16" customFormat="1" ht="71.25" customHeight="1">
      <c r="A9" s="13"/>
      <c r="B9" s="13" t="s">
        <v>65</v>
      </c>
      <c r="C9" s="13" t="s">
        <v>47</v>
      </c>
      <c r="D9" s="13" t="s">
        <v>11</v>
      </c>
      <c r="E9" s="14" t="s">
        <v>9</v>
      </c>
      <c r="F9" s="14"/>
      <c r="G9" s="14" t="s">
        <v>88</v>
      </c>
      <c r="H9" s="13" t="s">
        <v>49</v>
      </c>
      <c r="I9" s="21">
        <f t="shared" si="0"/>
        <v>31</v>
      </c>
      <c r="J9" s="15">
        <v>3</v>
      </c>
      <c r="K9" s="15">
        <v>1</v>
      </c>
      <c r="L9" s="15">
        <v>1</v>
      </c>
      <c r="M9" s="15"/>
      <c r="N9" s="15">
        <v>4</v>
      </c>
      <c r="O9" s="15">
        <v>3</v>
      </c>
      <c r="P9" s="15">
        <v>3</v>
      </c>
      <c r="Q9" s="15">
        <v>8</v>
      </c>
      <c r="R9" s="15">
        <v>4</v>
      </c>
      <c r="S9" s="15">
        <v>4</v>
      </c>
      <c r="T9" s="15"/>
      <c r="U9" s="37">
        <v>114</v>
      </c>
      <c r="V9" s="37">
        <f t="shared" si="1"/>
        <v>3534</v>
      </c>
      <c r="W9" s="37">
        <v>285</v>
      </c>
      <c r="X9" s="37">
        <f t="shared" si="2"/>
        <v>8835</v>
      </c>
      <c r="Y9" s="48"/>
    </row>
    <row r="10" spans="1:27" s="16" customFormat="1" ht="75">
      <c r="A10" s="13"/>
      <c r="B10" s="13" t="s">
        <v>65</v>
      </c>
      <c r="C10" s="13" t="s">
        <v>35</v>
      </c>
      <c r="D10" s="13" t="s">
        <v>12</v>
      </c>
      <c r="E10" s="14" t="s">
        <v>27</v>
      </c>
      <c r="F10" s="14" t="s">
        <v>81</v>
      </c>
      <c r="G10" s="14" t="s">
        <v>88</v>
      </c>
      <c r="H10" s="13" t="s">
        <v>49</v>
      </c>
      <c r="I10" s="21">
        <f t="shared" si="0"/>
        <v>29</v>
      </c>
      <c r="J10" s="15">
        <v>2</v>
      </c>
      <c r="K10" s="15">
        <v>3</v>
      </c>
      <c r="L10" s="15">
        <v>3</v>
      </c>
      <c r="M10" s="15">
        <v>2</v>
      </c>
      <c r="N10" s="15">
        <v>3</v>
      </c>
      <c r="O10" s="15">
        <v>3</v>
      </c>
      <c r="P10" s="15">
        <v>3</v>
      </c>
      <c r="Q10" s="15">
        <v>3</v>
      </c>
      <c r="R10" s="15">
        <v>3</v>
      </c>
      <c r="S10" s="15">
        <v>4</v>
      </c>
      <c r="T10" s="15"/>
      <c r="U10" s="37">
        <v>138</v>
      </c>
      <c r="V10" s="37">
        <f t="shared" si="1"/>
        <v>4002</v>
      </c>
      <c r="W10" s="37">
        <v>345</v>
      </c>
      <c r="X10" s="37">
        <f t="shared" si="2"/>
        <v>10005</v>
      </c>
      <c r="Y10" s="48"/>
    </row>
    <row r="11" spans="1:27" s="16" customFormat="1" ht="90">
      <c r="A11" s="13"/>
      <c r="B11" s="13" t="s">
        <v>65</v>
      </c>
      <c r="C11" s="13" t="s">
        <v>37</v>
      </c>
      <c r="D11" s="13" t="s">
        <v>12</v>
      </c>
      <c r="E11" s="14" t="s">
        <v>13</v>
      </c>
      <c r="F11" s="14" t="s">
        <v>82</v>
      </c>
      <c r="G11" s="14" t="s">
        <v>88</v>
      </c>
      <c r="H11" s="13" t="s">
        <v>49</v>
      </c>
      <c r="I11" s="22">
        <f t="shared" si="0"/>
        <v>33</v>
      </c>
      <c r="J11" s="17"/>
      <c r="K11" s="17">
        <v>1</v>
      </c>
      <c r="L11" s="17">
        <v>2</v>
      </c>
      <c r="M11" s="17">
        <v>4</v>
      </c>
      <c r="N11" s="17">
        <v>3</v>
      </c>
      <c r="O11" s="17">
        <v>5</v>
      </c>
      <c r="P11" s="17">
        <v>4</v>
      </c>
      <c r="Q11" s="17">
        <v>4</v>
      </c>
      <c r="R11" s="17">
        <v>7</v>
      </c>
      <c r="S11" s="17">
        <v>3</v>
      </c>
      <c r="T11" s="17"/>
      <c r="U11" s="37">
        <v>138</v>
      </c>
      <c r="V11" s="37">
        <f t="shared" si="1"/>
        <v>4554</v>
      </c>
      <c r="W11" s="37">
        <v>345</v>
      </c>
      <c r="X11" s="37">
        <f t="shared" si="2"/>
        <v>11385</v>
      </c>
      <c r="Y11" s="48"/>
    </row>
    <row r="12" spans="1:27" s="16" customFormat="1" ht="90">
      <c r="A12" s="13"/>
      <c r="B12" s="13" t="s">
        <v>65</v>
      </c>
      <c r="C12" s="13" t="s">
        <v>58</v>
      </c>
      <c r="D12" s="13" t="s">
        <v>12</v>
      </c>
      <c r="E12" s="14" t="s">
        <v>18</v>
      </c>
      <c r="F12" s="14" t="s">
        <v>83</v>
      </c>
      <c r="G12" s="14" t="s">
        <v>88</v>
      </c>
      <c r="H12" s="13" t="s">
        <v>49</v>
      </c>
      <c r="I12" s="22">
        <f t="shared" si="0"/>
        <v>41</v>
      </c>
      <c r="J12" s="17">
        <v>1</v>
      </c>
      <c r="K12" s="17">
        <v>1</v>
      </c>
      <c r="L12" s="17">
        <v>3</v>
      </c>
      <c r="M12" s="17">
        <v>4</v>
      </c>
      <c r="N12" s="17">
        <v>7</v>
      </c>
      <c r="O12" s="17">
        <v>8</v>
      </c>
      <c r="P12" s="17">
        <v>4</v>
      </c>
      <c r="Q12" s="17">
        <v>3</v>
      </c>
      <c r="R12" s="17">
        <v>7</v>
      </c>
      <c r="S12" s="17">
        <v>3</v>
      </c>
      <c r="T12" s="17"/>
      <c r="U12" s="37">
        <v>138</v>
      </c>
      <c r="V12" s="37">
        <f t="shared" si="1"/>
        <v>5658</v>
      </c>
      <c r="W12" s="37">
        <v>345</v>
      </c>
      <c r="X12" s="37">
        <f t="shared" si="2"/>
        <v>14145</v>
      </c>
      <c r="Y12" s="48"/>
    </row>
    <row r="13" spans="1:27" s="16" customFormat="1" ht="71.650000000000006" customHeight="1">
      <c r="A13" s="13"/>
      <c r="B13" s="13" t="s">
        <v>65</v>
      </c>
      <c r="C13" s="13" t="s">
        <v>62</v>
      </c>
      <c r="D13" s="13" t="s">
        <v>12</v>
      </c>
      <c r="E13" s="14" t="s">
        <v>5</v>
      </c>
      <c r="F13" s="14"/>
      <c r="G13" s="14" t="s">
        <v>88</v>
      </c>
      <c r="H13" s="13" t="s">
        <v>49</v>
      </c>
      <c r="I13" s="22">
        <f t="shared" si="0"/>
        <v>19</v>
      </c>
      <c r="J13" s="17">
        <v>2</v>
      </c>
      <c r="K13" s="17">
        <v>2</v>
      </c>
      <c r="L13" s="17">
        <v>3</v>
      </c>
      <c r="M13" s="17"/>
      <c r="N13" s="17">
        <v>7</v>
      </c>
      <c r="O13" s="17">
        <v>2</v>
      </c>
      <c r="P13" s="17">
        <v>1</v>
      </c>
      <c r="Q13" s="17"/>
      <c r="R13" s="17">
        <v>1</v>
      </c>
      <c r="S13" s="17">
        <v>1</v>
      </c>
      <c r="T13" s="17"/>
      <c r="U13" s="37">
        <v>114</v>
      </c>
      <c r="V13" s="37">
        <f t="shared" si="1"/>
        <v>2166</v>
      </c>
      <c r="W13" s="37">
        <v>285</v>
      </c>
      <c r="X13" s="37">
        <f t="shared" si="2"/>
        <v>5415</v>
      </c>
      <c r="Y13" s="48"/>
    </row>
    <row r="14" spans="1:27" s="16" customFormat="1" ht="71.650000000000006" customHeight="1">
      <c r="A14" s="13"/>
      <c r="B14" s="13" t="s">
        <v>65</v>
      </c>
      <c r="C14" s="13" t="s">
        <v>59</v>
      </c>
      <c r="D14" s="13" t="s">
        <v>12</v>
      </c>
      <c r="E14" s="14" t="s">
        <v>8</v>
      </c>
      <c r="F14" s="14"/>
      <c r="G14" s="14" t="s">
        <v>88</v>
      </c>
      <c r="H14" s="13" t="s">
        <v>63</v>
      </c>
      <c r="I14" s="22">
        <f t="shared" si="0"/>
        <v>16</v>
      </c>
      <c r="J14" s="17"/>
      <c r="K14" s="17"/>
      <c r="L14" s="17"/>
      <c r="M14" s="17"/>
      <c r="N14" s="17">
        <v>1</v>
      </c>
      <c r="O14" s="17">
        <v>5</v>
      </c>
      <c r="P14" s="17">
        <v>5</v>
      </c>
      <c r="Q14" s="17">
        <v>4</v>
      </c>
      <c r="R14" s="17"/>
      <c r="S14" s="17">
        <v>1</v>
      </c>
      <c r="T14" s="17"/>
      <c r="U14" s="37">
        <v>114</v>
      </c>
      <c r="V14" s="37">
        <f t="shared" si="1"/>
        <v>1824</v>
      </c>
      <c r="W14" s="37">
        <v>285</v>
      </c>
      <c r="X14" s="37">
        <f t="shared" si="2"/>
        <v>4560</v>
      </c>
      <c r="Y14" s="48"/>
    </row>
    <row r="15" spans="1:27" s="16" customFormat="1" ht="71.650000000000006" customHeight="1">
      <c r="A15" s="13"/>
      <c r="B15" s="13" t="s">
        <v>65</v>
      </c>
      <c r="C15" s="13" t="s">
        <v>61</v>
      </c>
      <c r="D15" s="13" t="s">
        <v>12</v>
      </c>
      <c r="E15" s="14" t="s">
        <v>9</v>
      </c>
      <c r="F15" s="14"/>
      <c r="G15" s="14" t="s">
        <v>88</v>
      </c>
      <c r="H15" s="13" t="s">
        <v>63</v>
      </c>
      <c r="I15" s="22">
        <f t="shared" si="0"/>
        <v>19</v>
      </c>
      <c r="J15" s="17"/>
      <c r="K15" s="17"/>
      <c r="L15" s="17"/>
      <c r="M15" s="17"/>
      <c r="N15" s="17">
        <v>4</v>
      </c>
      <c r="O15" s="17">
        <v>5</v>
      </c>
      <c r="P15" s="17">
        <v>7</v>
      </c>
      <c r="Q15" s="17">
        <v>2</v>
      </c>
      <c r="R15" s="17">
        <v>1</v>
      </c>
      <c r="S15" s="17"/>
      <c r="T15" s="17"/>
      <c r="U15" s="37">
        <v>114</v>
      </c>
      <c r="V15" s="37">
        <f t="shared" si="1"/>
        <v>2166</v>
      </c>
      <c r="W15" s="37">
        <v>285</v>
      </c>
      <c r="X15" s="37">
        <f t="shared" si="2"/>
        <v>5415</v>
      </c>
      <c r="Y15" s="48"/>
    </row>
    <row r="16" spans="1:27" s="16" customFormat="1" ht="101.45" customHeight="1">
      <c r="A16" s="13"/>
      <c r="B16" s="13" t="s">
        <v>66</v>
      </c>
      <c r="C16" s="13" t="s">
        <v>32</v>
      </c>
      <c r="D16" s="13" t="s">
        <v>16</v>
      </c>
      <c r="E16" s="14" t="s">
        <v>54</v>
      </c>
      <c r="F16" s="14" t="s">
        <v>76</v>
      </c>
      <c r="G16" s="14" t="s">
        <v>88</v>
      </c>
      <c r="H16" s="13" t="s">
        <v>49</v>
      </c>
      <c r="I16" s="22">
        <f t="shared" si="0"/>
        <v>67</v>
      </c>
      <c r="J16" s="17">
        <v>12</v>
      </c>
      <c r="K16" s="17">
        <v>8</v>
      </c>
      <c r="L16" s="17">
        <v>3</v>
      </c>
      <c r="M16" s="17">
        <v>8</v>
      </c>
      <c r="N16" s="17">
        <v>6</v>
      </c>
      <c r="O16" s="17">
        <v>2</v>
      </c>
      <c r="P16" s="17">
        <v>7</v>
      </c>
      <c r="Q16" s="17">
        <v>7</v>
      </c>
      <c r="R16" s="17">
        <v>6</v>
      </c>
      <c r="S16" s="17">
        <v>2</v>
      </c>
      <c r="T16" s="17">
        <v>6</v>
      </c>
      <c r="U16" s="37">
        <v>138</v>
      </c>
      <c r="V16" s="37">
        <f t="shared" si="1"/>
        <v>9246</v>
      </c>
      <c r="W16" s="37">
        <v>345</v>
      </c>
      <c r="X16" s="37">
        <f t="shared" si="2"/>
        <v>23115</v>
      </c>
      <c r="Y16" s="48"/>
    </row>
    <row r="17" spans="1:27" s="16" customFormat="1" ht="70.900000000000006" customHeight="1">
      <c r="A17" s="13"/>
      <c r="B17" s="13" t="s">
        <v>66</v>
      </c>
      <c r="C17" s="13" t="s">
        <v>34</v>
      </c>
      <c r="D17" s="13" t="s">
        <v>16</v>
      </c>
      <c r="E17" s="14" t="s">
        <v>22</v>
      </c>
      <c r="F17" s="14" t="s">
        <v>77</v>
      </c>
      <c r="G17" s="14" t="s">
        <v>88</v>
      </c>
      <c r="H17" s="13" t="s">
        <v>49</v>
      </c>
      <c r="I17" s="22">
        <f t="shared" si="0"/>
        <v>86</v>
      </c>
      <c r="J17" s="17">
        <v>8</v>
      </c>
      <c r="K17" s="17">
        <v>14</v>
      </c>
      <c r="L17" s="17">
        <v>16</v>
      </c>
      <c r="M17" s="17">
        <v>15</v>
      </c>
      <c r="N17" s="17">
        <v>8</v>
      </c>
      <c r="O17" s="17">
        <v>6</v>
      </c>
      <c r="P17" s="17">
        <v>6</v>
      </c>
      <c r="Q17" s="17">
        <v>7</v>
      </c>
      <c r="R17" s="17">
        <v>6</v>
      </c>
      <c r="S17" s="17"/>
      <c r="T17" s="17"/>
      <c r="U17" s="37">
        <v>138</v>
      </c>
      <c r="V17" s="37">
        <f t="shared" si="1"/>
        <v>11868</v>
      </c>
      <c r="W17" s="37">
        <v>345</v>
      </c>
      <c r="X17" s="37">
        <f t="shared" si="2"/>
        <v>29670</v>
      </c>
      <c r="Y17" s="48"/>
    </row>
    <row r="18" spans="1:27" s="16" customFormat="1" ht="75">
      <c r="A18" s="13"/>
      <c r="B18" s="13" t="s">
        <v>66</v>
      </c>
      <c r="C18" s="13" t="s">
        <v>42</v>
      </c>
      <c r="D18" s="13" t="s">
        <v>16</v>
      </c>
      <c r="E18" s="14" t="s">
        <v>25</v>
      </c>
      <c r="F18" s="14" t="s">
        <v>79</v>
      </c>
      <c r="G18" s="14" t="s">
        <v>88</v>
      </c>
      <c r="H18" s="13" t="s">
        <v>50</v>
      </c>
      <c r="I18" s="21">
        <f t="shared" si="0"/>
        <v>73</v>
      </c>
      <c r="J18" s="15">
        <v>9</v>
      </c>
      <c r="K18" s="15">
        <v>18</v>
      </c>
      <c r="L18" s="15">
        <v>16</v>
      </c>
      <c r="M18" s="15">
        <v>10</v>
      </c>
      <c r="N18" s="15">
        <v>11</v>
      </c>
      <c r="O18" s="15">
        <v>3</v>
      </c>
      <c r="P18" s="15">
        <v>6</v>
      </c>
      <c r="Q18" s="15"/>
      <c r="R18" s="15"/>
      <c r="S18" s="15"/>
      <c r="T18" s="15"/>
      <c r="U18" s="37">
        <v>138</v>
      </c>
      <c r="V18" s="37">
        <f t="shared" si="1"/>
        <v>10074</v>
      </c>
      <c r="W18" s="37">
        <v>345</v>
      </c>
      <c r="X18" s="37">
        <f t="shared" si="2"/>
        <v>25185</v>
      </c>
      <c r="Y18" s="48"/>
    </row>
    <row r="19" spans="1:27" s="16" customFormat="1" ht="90">
      <c r="A19" s="13"/>
      <c r="B19" s="13" t="s">
        <v>66</v>
      </c>
      <c r="C19" s="13" t="s">
        <v>43</v>
      </c>
      <c r="D19" s="13" t="s">
        <v>16</v>
      </c>
      <c r="E19" s="14" t="s">
        <v>24</v>
      </c>
      <c r="F19" s="14" t="s">
        <v>80</v>
      </c>
      <c r="G19" s="14" t="s">
        <v>88</v>
      </c>
      <c r="H19" s="13" t="s">
        <v>50</v>
      </c>
      <c r="I19" s="22">
        <f t="shared" si="0"/>
        <v>85</v>
      </c>
      <c r="J19" s="17">
        <v>11</v>
      </c>
      <c r="K19" s="17">
        <v>19</v>
      </c>
      <c r="L19" s="17">
        <v>19</v>
      </c>
      <c r="M19" s="17">
        <v>14</v>
      </c>
      <c r="N19" s="17">
        <v>13</v>
      </c>
      <c r="O19" s="17">
        <v>3</v>
      </c>
      <c r="P19" s="17">
        <v>5</v>
      </c>
      <c r="Q19" s="17"/>
      <c r="R19" s="17"/>
      <c r="S19" s="17"/>
      <c r="T19" s="17">
        <v>1</v>
      </c>
      <c r="U19" s="37">
        <v>138</v>
      </c>
      <c r="V19" s="37">
        <f t="shared" si="1"/>
        <v>11730</v>
      </c>
      <c r="W19" s="37">
        <v>345</v>
      </c>
      <c r="X19" s="37">
        <f t="shared" si="2"/>
        <v>29325</v>
      </c>
      <c r="Y19" s="48"/>
    </row>
    <row r="20" spans="1:27" s="16" customFormat="1" ht="71.25" customHeight="1">
      <c r="A20" s="13"/>
      <c r="B20" s="13" t="s">
        <v>66</v>
      </c>
      <c r="C20" s="13" t="s">
        <v>45</v>
      </c>
      <c r="D20" s="13" t="s">
        <v>16</v>
      </c>
      <c r="E20" s="14" t="s">
        <v>5</v>
      </c>
      <c r="F20" s="14"/>
      <c r="G20" s="14" t="s">
        <v>88</v>
      </c>
      <c r="H20" s="13" t="s">
        <v>49</v>
      </c>
      <c r="I20" s="22">
        <f t="shared" si="0"/>
        <v>85</v>
      </c>
      <c r="J20" s="15">
        <v>7</v>
      </c>
      <c r="K20" s="15">
        <v>11</v>
      </c>
      <c r="L20" s="15">
        <v>11</v>
      </c>
      <c r="M20" s="15">
        <v>6</v>
      </c>
      <c r="N20" s="15">
        <v>9</v>
      </c>
      <c r="O20" s="15"/>
      <c r="P20" s="15">
        <v>10</v>
      </c>
      <c r="Q20" s="15">
        <v>11</v>
      </c>
      <c r="R20" s="15">
        <v>7</v>
      </c>
      <c r="S20" s="15">
        <v>7</v>
      </c>
      <c r="T20" s="15">
        <v>6</v>
      </c>
      <c r="U20" s="37">
        <v>114</v>
      </c>
      <c r="V20" s="37">
        <f t="shared" si="1"/>
        <v>9690</v>
      </c>
      <c r="W20" s="37">
        <v>285</v>
      </c>
      <c r="X20" s="37">
        <f t="shared" si="2"/>
        <v>24225</v>
      </c>
      <c r="Y20" s="48"/>
    </row>
    <row r="21" spans="1:27" s="16" customFormat="1" ht="70.900000000000006" customHeight="1">
      <c r="A21" s="13"/>
      <c r="B21" s="13" t="s">
        <v>66</v>
      </c>
      <c r="C21" s="13" t="s">
        <v>30</v>
      </c>
      <c r="D21" s="13" t="s">
        <v>10</v>
      </c>
      <c r="E21" s="14" t="s">
        <v>6</v>
      </c>
      <c r="F21" s="14"/>
      <c r="G21" s="14" t="s">
        <v>74</v>
      </c>
      <c r="H21" s="13" t="s">
        <v>50</v>
      </c>
      <c r="I21" s="21">
        <f t="shared" si="0"/>
        <v>89</v>
      </c>
      <c r="J21" s="15">
        <v>15</v>
      </c>
      <c r="K21" s="15">
        <v>14</v>
      </c>
      <c r="L21" s="15">
        <v>15</v>
      </c>
      <c r="M21" s="15">
        <v>15</v>
      </c>
      <c r="N21" s="15">
        <v>12</v>
      </c>
      <c r="O21" s="15">
        <v>8</v>
      </c>
      <c r="P21" s="15">
        <v>10</v>
      </c>
      <c r="Q21" s="15"/>
      <c r="R21" s="15"/>
      <c r="S21" s="15"/>
      <c r="T21" s="15"/>
      <c r="U21" s="37">
        <v>114</v>
      </c>
      <c r="V21" s="37">
        <f t="shared" si="1"/>
        <v>10146</v>
      </c>
      <c r="W21" s="37">
        <v>285</v>
      </c>
      <c r="X21" s="37">
        <f t="shared" si="2"/>
        <v>25365</v>
      </c>
      <c r="Y21" s="48"/>
    </row>
    <row r="22" spans="1:27" s="16" customFormat="1" ht="70.5" customHeight="1">
      <c r="A22" s="13"/>
      <c r="B22" s="13" t="s">
        <v>66</v>
      </c>
      <c r="C22" s="13" t="s">
        <v>33</v>
      </c>
      <c r="D22" s="13" t="s">
        <v>10</v>
      </c>
      <c r="E22" s="14" t="s">
        <v>7</v>
      </c>
      <c r="F22" s="14"/>
      <c r="G22" s="14" t="s">
        <v>74</v>
      </c>
      <c r="H22" s="13" t="s">
        <v>49</v>
      </c>
      <c r="I22" s="21">
        <f t="shared" si="0"/>
        <v>80</v>
      </c>
      <c r="J22" s="15"/>
      <c r="K22" s="15">
        <v>10</v>
      </c>
      <c r="L22" s="15">
        <v>10</v>
      </c>
      <c r="M22" s="15">
        <v>8</v>
      </c>
      <c r="N22" s="15">
        <v>5</v>
      </c>
      <c r="O22" s="15">
        <v>8</v>
      </c>
      <c r="P22" s="15">
        <v>10</v>
      </c>
      <c r="Q22" s="15">
        <v>10</v>
      </c>
      <c r="R22" s="15">
        <v>7</v>
      </c>
      <c r="S22" s="15">
        <v>6</v>
      </c>
      <c r="T22" s="15">
        <v>6</v>
      </c>
      <c r="U22" s="37">
        <v>114</v>
      </c>
      <c r="V22" s="37">
        <f t="shared" si="1"/>
        <v>9120</v>
      </c>
      <c r="W22" s="37">
        <v>285</v>
      </c>
      <c r="X22" s="37">
        <f t="shared" si="2"/>
        <v>22800</v>
      </c>
      <c r="Y22" s="48"/>
    </row>
    <row r="23" spans="1:27" s="16" customFormat="1" ht="71.45" customHeight="1">
      <c r="A23" s="13"/>
      <c r="B23" s="13" t="s">
        <v>66</v>
      </c>
      <c r="C23" s="13" t="s">
        <v>40</v>
      </c>
      <c r="D23" s="13" t="s">
        <v>16</v>
      </c>
      <c r="E23" s="14" t="s">
        <v>8</v>
      </c>
      <c r="F23" s="14"/>
      <c r="G23" s="14" t="s">
        <v>88</v>
      </c>
      <c r="H23" s="13" t="s">
        <v>49</v>
      </c>
      <c r="I23" s="21">
        <f t="shared" si="0"/>
        <v>62</v>
      </c>
      <c r="J23" s="15">
        <v>11</v>
      </c>
      <c r="K23" s="15">
        <v>10</v>
      </c>
      <c r="L23" s="15">
        <v>7</v>
      </c>
      <c r="M23" s="15">
        <v>4</v>
      </c>
      <c r="N23" s="15">
        <v>1</v>
      </c>
      <c r="O23" s="15">
        <v>4</v>
      </c>
      <c r="P23" s="15">
        <v>8</v>
      </c>
      <c r="Q23" s="15">
        <v>11</v>
      </c>
      <c r="R23" s="15">
        <v>6</v>
      </c>
      <c r="S23" s="18"/>
      <c r="T23" s="18"/>
      <c r="U23" s="37">
        <v>114</v>
      </c>
      <c r="V23" s="37">
        <f t="shared" si="1"/>
        <v>7068</v>
      </c>
      <c r="W23" s="37">
        <v>285</v>
      </c>
      <c r="X23" s="37">
        <f t="shared" si="2"/>
        <v>17670</v>
      </c>
      <c r="Y23" s="48"/>
    </row>
    <row r="24" spans="1:27" s="16" customFormat="1" ht="69" customHeight="1">
      <c r="A24" s="13"/>
      <c r="B24" s="13" t="s">
        <v>66</v>
      </c>
      <c r="C24" s="13" t="s">
        <v>29</v>
      </c>
      <c r="D24" s="13" t="s">
        <v>16</v>
      </c>
      <c r="E24" s="14" t="s">
        <v>20</v>
      </c>
      <c r="F24" s="14"/>
      <c r="G24" s="14" t="s">
        <v>74</v>
      </c>
      <c r="H24" s="13" t="s">
        <v>49</v>
      </c>
      <c r="I24" s="21">
        <f t="shared" si="0"/>
        <v>85</v>
      </c>
      <c r="J24" s="15">
        <v>0</v>
      </c>
      <c r="K24" s="15">
        <v>12</v>
      </c>
      <c r="L24" s="15">
        <v>11</v>
      </c>
      <c r="M24" s="15">
        <v>7</v>
      </c>
      <c r="N24" s="15">
        <v>8</v>
      </c>
      <c r="O24" s="15">
        <v>7</v>
      </c>
      <c r="P24" s="15">
        <v>7</v>
      </c>
      <c r="Q24" s="15">
        <v>8</v>
      </c>
      <c r="R24" s="15">
        <v>8</v>
      </c>
      <c r="S24" s="15">
        <v>9</v>
      </c>
      <c r="T24" s="15">
        <v>8</v>
      </c>
      <c r="U24" s="37">
        <v>114</v>
      </c>
      <c r="V24" s="37">
        <f t="shared" si="1"/>
        <v>9690</v>
      </c>
      <c r="W24" s="37">
        <v>285</v>
      </c>
      <c r="X24" s="37">
        <f t="shared" si="2"/>
        <v>24225</v>
      </c>
      <c r="Y24" s="48"/>
    </row>
    <row r="25" spans="1:27" s="16" customFormat="1" ht="77.650000000000006" customHeight="1">
      <c r="A25" s="13"/>
      <c r="B25" s="13" t="s">
        <v>66</v>
      </c>
      <c r="C25" s="13" t="s">
        <v>44</v>
      </c>
      <c r="D25" s="13" t="s">
        <v>16</v>
      </c>
      <c r="E25" s="14" t="s">
        <v>21</v>
      </c>
      <c r="F25" s="14"/>
      <c r="G25" s="14" t="s">
        <v>89</v>
      </c>
      <c r="H25" s="13" t="s">
        <v>50</v>
      </c>
      <c r="I25" s="21">
        <f t="shared" si="0"/>
        <v>11</v>
      </c>
      <c r="J25" s="15">
        <v>1</v>
      </c>
      <c r="K25" s="15">
        <v>4</v>
      </c>
      <c r="L25" s="15">
        <v>1</v>
      </c>
      <c r="M25" s="15"/>
      <c r="N25" s="15"/>
      <c r="O25" s="15">
        <v>3</v>
      </c>
      <c r="P25" s="15">
        <v>2</v>
      </c>
      <c r="Q25" s="15"/>
      <c r="R25" s="15"/>
      <c r="S25" s="15"/>
      <c r="T25" s="15"/>
      <c r="U25" s="37">
        <v>114</v>
      </c>
      <c r="V25" s="37">
        <f t="shared" si="1"/>
        <v>1254</v>
      </c>
      <c r="W25" s="37">
        <v>345</v>
      </c>
      <c r="X25" s="37">
        <f t="shared" si="2"/>
        <v>3795</v>
      </c>
      <c r="Y25" s="48"/>
    </row>
    <row r="26" spans="1:27" s="16" customFormat="1" ht="80.45" customHeight="1">
      <c r="A26" s="13"/>
      <c r="B26" s="13" t="s">
        <v>66</v>
      </c>
      <c r="C26" s="13" t="s">
        <v>46</v>
      </c>
      <c r="D26" s="13" t="s">
        <v>16</v>
      </c>
      <c r="E26" s="14" t="s">
        <v>9</v>
      </c>
      <c r="F26" s="14"/>
      <c r="G26" s="14" t="s">
        <v>88</v>
      </c>
      <c r="H26" s="13" t="s">
        <v>49</v>
      </c>
      <c r="I26" s="21">
        <f t="shared" si="0"/>
        <v>66</v>
      </c>
      <c r="J26" s="15">
        <v>5</v>
      </c>
      <c r="K26" s="15">
        <v>8</v>
      </c>
      <c r="L26" s="15">
        <v>4</v>
      </c>
      <c r="M26" s="15">
        <v>7</v>
      </c>
      <c r="N26" s="15">
        <v>6</v>
      </c>
      <c r="O26" s="15"/>
      <c r="P26" s="15">
        <v>10</v>
      </c>
      <c r="Q26" s="15">
        <v>9</v>
      </c>
      <c r="R26" s="15">
        <v>6</v>
      </c>
      <c r="S26" s="15">
        <v>6</v>
      </c>
      <c r="T26" s="15">
        <v>5</v>
      </c>
      <c r="U26" s="37">
        <v>114</v>
      </c>
      <c r="V26" s="37">
        <f t="shared" si="1"/>
        <v>7524</v>
      </c>
      <c r="W26" s="37">
        <v>285</v>
      </c>
      <c r="X26" s="37">
        <f t="shared" si="2"/>
        <v>18810</v>
      </c>
      <c r="Y26" s="48"/>
    </row>
    <row r="27" spans="1:27" ht="89.45" customHeight="1">
      <c r="A27" s="51"/>
      <c r="B27" s="13" t="s">
        <v>70</v>
      </c>
      <c r="C27" s="13" t="s">
        <v>71</v>
      </c>
      <c r="D27" s="13" t="s">
        <v>11</v>
      </c>
      <c r="E27" s="14" t="s">
        <v>72</v>
      </c>
      <c r="F27" s="14" t="s">
        <v>84</v>
      </c>
      <c r="G27" s="14" t="s">
        <v>88</v>
      </c>
      <c r="H27" s="13" t="s">
        <v>49</v>
      </c>
      <c r="I27" s="21">
        <f t="shared" si="0"/>
        <v>6</v>
      </c>
      <c r="J27" s="15"/>
      <c r="K27" s="15"/>
      <c r="L27" s="15"/>
      <c r="M27" s="15">
        <v>2</v>
      </c>
      <c r="N27" s="15"/>
      <c r="O27" s="15">
        <v>2</v>
      </c>
      <c r="P27" s="15"/>
      <c r="Q27" s="15"/>
      <c r="R27" s="15">
        <v>2</v>
      </c>
      <c r="S27" s="15"/>
      <c r="T27" s="15"/>
      <c r="U27" s="37">
        <v>154</v>
      </c>
      <c r="V27" s="37">
        <f>U27*I27</f>
        <v>924</v>
      </c>
      <c r="W27" s="37">
        <v>385</v>
      </c>
      <c r="X27" s="37">
        <f>I27*W27</f>
        <v>2310</v>
      </c>
      <c r="Y27" s="49"/>
    </row>
    <row r="28" spans="1:27">
      <c r="E28" s="11"/>
      <c r="H28" s="5"/>
      <c r="I28" s="58">
        <f>SUM(I3:I27)</f>
        <v>1176</v>
      </c>
      <c r="V28" s="55">
        <f>SUM(V3:V27)</f>
        <v>147096</v>
      </c>
      <c r="W28" s="46"/>
      <c r="X28" s="59">
        <f>SUM(X3:X27)</f>
        <v>368400</v>
      </c>
      <c r="Y28" s="49"/>
      <c r="AA28" s="49"/>
    </row>
    <row r="29" spans="1:27">
      <c r="E29" s="11"/>
      <c r="H29" s="5"/>
      <c r="I29" s="25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36"/>
      <c r="V29" s="36"/>
      <c r="W29" s="47"/>
      <c r="Y29" s="49"/>
      <c r="AA29" s="49"/>
    </row>
    <row r="30" spans="1:27">
      <c r="H30" s="27"/>
      <c r="I30" s="28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36"/>
      <c r="V30" s="36"/>
      <c r="W30" s="47"/>
    </row>
    <row r="31" spans="1:27">
      <c r="H31" s="31"/>
      <c r="I31" s="25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36"/>
      <c r="V31" s="36"/>
      <c r="W31" s="45"/>
    </row>
    <row r="32" spans="1:27">
      <c r="H32" s="31"/>
      <c r="I32" s="25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36"/>
      <c r="V32" s="36"/>
      <c r="W32" s="45"/>
    </row>
    <row r="33" spans="8:23">
      <c r="H33" s="31"/>
      <c r="I33" s="25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6"/>
      <c r="V33" s="36"/>
      <c r="W33" s="45"/>
    </row>
    <row r="34" spans="8:23">
      <c r="H34" s="31"/>
      <c r="I34" s="25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36"/>
      <c r="V34" s="36"/>
      <c r="W34" s="45"/>
    </row>
    <row r="35" spans="8:23">
      <c r="H35" s="31"/>
      <c r="I35" s="25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36"/>
      <c r="V35" s="36"/>
      <c r="W35" s="45"/>
    </row>
    <row r="36" spans="8:23">
      <c r="H36" s="31"/>
      <c r="I36" s="25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36"/>
      <c r="V36" s="36"/>
      <c r="W36" s="45"/>
    </row>
    <row r="37" spans="8:23">
      <c r="H37" s="31"/>
      <c r="I37" s="25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36"/>
      <c r="V37" s="36"/>
      <c r="W37" s="45"/>
    </row>
    <row r="38" spans="8:23">
      <c r="H38" s="5"/>
      <c r="I38" s="25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36"/>
      <c r="V38" s="36"/>
      <c r="W38" s="45"/>
    </row>
    <row r="39" spans="8:23">
      <c r="H39" s="5"/>
      <c r="I39" s="25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36"/>
      <c r="V39" s="36"/>
      <c r="W39" s="45"/>
    </row>
    <row r="40" spans="8:23">
      <c r="H40" s="5"/>
      <c r="I40" s="25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36"/>
      <c r="V40" s="36"/>
      <c r="W40" s="45"/>
    </row>
    <row r="41" spans="8:23">
      <c r="H41" s="5"/>
      <c r="I41" s="25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36"/>
      <c r="V41" s="36"/>
      <c r="W41" s="45"/>
    </row>
  </sheetData>
  <autoFilter ref="A2:X2"/>
  <mergeCells count="1">
    <mergeCell ref="J1:T1"/>
  </mergeCells>
  <phoneticPr fontId="0" type="noConversion"/>
  <pageMargins left="0.7" right="0.7" top="0.75" bottom="0.75" header="0.3" footer="0.3"/>
  <pageSetup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48"/>
  <sheetViews>
    <sheetView topLeftCell="A2" zoomScaleNormal="100" workbookViewId="0">
      <pane ySplit="1" topLeftCell="A25" activePane="bottomLeft" state="frozen"/>
      <selection activeCell="B2" sqref="B2"/>
      <selection pane="bottomLeft" activeCell="X27" sqref="X27"/>
    </sheetView>
  </sheetViews>
  <sheetFormatPr defaultRowHeight="15"/>
  <cols>
    <col min="1" max="1" width="12.28515625" style="4" customWidth="1"/>
    <col min="2" max="2" width="8.7109375" style="4" bestFit="1" customWidth="1"/>
    <col min="3" max="3" width="9.140625" style="4"/>
    <col min="4" max="4" width="11.7109375" style="4" customWidth="1"/>
    <col min="5" max="5" width="23.28515625" style="4" bestFit="1" customWidth="1"/>
    <col min="6" max="6" width="14" style="11" customWidth="1"/>
    <col min="7" max="7" width="9.140625" style="4"/>
    <col min="8" max="8" width="7.140625" style="4" customWidth="1"/>
    <col min="9" max="9" width="9.140625" style="23"/>
    <col min="10" max="20" width="4.42578125" style="6" customWidth="1"/>
    <col min="21" max="21" width="7.42578125" style="35" bestFit="1" customWidth="1"/>
    <col min="22" max="22" width="8.7109375" style="35" bestFit="1" customWidth="1"/>
    <col min="23" max="23" width="10.5703125" style="4" customWidth="1"/>
    <col min="24" max="24" width="12.140625" style="4" customWidth="1"/>
    <col min="25" max="16384" width="9.140625" style="4"/>
  </cols>
  <sheetData>
    <row r="1" spans="1:24" s="1" customFormat="1">
      <c r="F1" s="9"/>
      <c r="I1" s="19"/>
      <c r="J1" s="60" t="s">
        <v>4</v>
      </c>
      <c r="K1" s="60"/>
      <c r="L1" s="60"/>
      <c r="M1" s="60"/>
      <c r="N1" s="60"/>
      <c r="O1" s="60"/>
      <c r="P1" s="60"/>
      <c r="Q1" s="60"/>
      <c r="R1" s="60"/>
      <c r="S1" s="60"/>
      <c r="T1" s="60"/>
      <c r="U1" s="33"/>
      <c r="V1" s="33"/>
    </row>
    <row r="2" spans="1:24" s="1" customFormat="1" ht="30">
      <c r="A2" s="1" t="s">
        <v>51</v>
      </c>
      <c r="B2" s="1" t="s">
        <v>64</v>
      </c>
      <c r="C2" s="8" t="s">
        <v>0</v>
      </c>
      <c r="D2" s="2" t="s">
        <v>1</v>
      </c>
      <c r="E2" s="2" t="s">
        <v>52</v>
      </c>
      <c r="F2" s="52" t="s">
        <v>85</v>
      </c>
      <c r="G2" s="2" t="s">
        <v>2</v>
      </c>
      <c r="H2" s="2" t="s">
        <v>48</v>
      </c>
      <c r="I2" s="20" t="s">
        <v>3</v>
      </c>
      <c r="J2" s="3">
        <v>36</v>
      </c>
      <c r="K2" s="3">
        <v>37</v>
      </c>
      <c r="L2" s="3">
        <v>38</v>
      </c>
      <c r="M2" s="3">
        <v>39</v>
      </c>
      <c r="N2" s="3">
        <v>40</v>
      </c>
      <c r="O2" s="3">
        <v>41</v>
      </c>
      <c r="P2" s="3">
        <v>42</v>
      </c>
      <c r="Q2" s="3">
        <v>43</v>
      </c>
      <c r="R2" s="3">
        <v>44</v>
      </c>
      <c r="S2" s="3">
        <v>45</v>
      </c>
      <c r="T2" s="3">
        <v>46</v>
      </c>
      <c r="U2" s="34" t="s">
        <v>56</v>
      </c>
      <c r="V2" s="34" t="s">
        <v>57</v>
      </c>
      <c r="W2" s="43" t="s">
        <v>68</v>
      </c>
      <c r="X2" s="43" t="s">
        <v>69</v>
      </c>
    </row>
    <row r="3" spans="1:24" s="16" customFormat="1" ht="72.95" customHeight="1">
      <c r="A3" s="13"/>
      <c r="B3" s="13" t="s">
        <v>65</v>
      </c>
      <c r="C3" s="13" t="s">
        <v>31</v>
      </c>
      <c r="D3" s="13" t="s">
        <v>11</v>
      </c>
      <c r="E3" s="13" t="s">
        <v>26</v>
      </c>
      <c r="F3" s="14" t="s">
        <v>75</v>
      </c>
      <c r="G3" s="13" t="s">
        <v>55</v>
      </c>
      <c r="H3" s="13" t="s">
        <v>49</v>
      </c>
      <c r="I3" s="21">
        <f t="shared" ref="I3:I26" si="0">SUM(J3:T3)</f>
        <v>5</v>
      </c>
      <c r="J3" s="15"/>
      <c r="K3" s="15"/>
      <c r="L3" s="15">
        <v>1</v>
      </c>
      <c r="M3" s="15"/>
      <c r="N3" s="15">
        <v>1</v>
      </c>
      <c r="O3" s="15">
        <v>1</v>
      </c>
      <c r="P3" s="15"/>
      <c r="Q3" s="15"/>
      <c r="R3" s="15">
        <v>1</v>
      </c>
      <c r="S3" s="15">
        <v>1</v>
      </c>
      <c r="T3" s="15"/>
      <c r="U3" s="37">
        <v>138</v>
      </c>
      <c r="V3" s="37">
        <f>I3*U3</f>
        <v>690</v>
      </c>
      <c r="W3" s="53">
        <f>U3*2.5</f>
        <v>345</v>
      </c>
      <c r="X3" s="53">
        <f>W3*I3</f>
        <v>1725</v>
      </c>
    </row>
    <row r="4" spans="1:24" s="16" customFormat="1" ht="76.5" customHeight="1">
      <c r="A4" s="13"/>
      <c r="B4" s="13" t="s">
        <v>65</v>
      </c>
      <c r="C4" s="13" t="s">
        <v>36</v>
      </c>
      <c r="D4" s="13" t="s">
        <v>11</v>
      </c>
      <c r="E4" s="13" t="s">
        <v>19</v>
      </c>
      <c r="F4" s="12" t="s">
        <v>86</v>
      </c>
      <c r="G4" s="13" t="s">
        <v>55</v>
      </c>
      <c r="H4" s="13" t="s">
        <v>49</v>
      </c>
      <c r="I4" s="21">
        <f t="shared" si="0"/>
        <v>5</v>
      </c>
      <c r="J4" s="15"/>
      <c r="K4" s="15"/>
      <c r="L4" s="15"/>
      <c r="M4" s="15">
        <v>2</v>
      </c>
      <c r="N4" s="15">
        <v>1</v>
      </c>
      <c r="O4" s="15"/>
      <c r="P4" s="15">
        <v>1</v>
      </c>
      <c r="Q4" s="15">
        <v>1</v>
      </c>
      <c r="R4" s="15"/>
      <c r="S4" s="15"/>
      <c r="T4" s="15"/>
      <c r="U4" s="37">
        <v>138</v>
      </c>
      <c r="V4" s="37">
        <f t="shared" ref="V4:V26" si="1">I4*U4</f>
        <v>690</v>
      </c>
      <c r="W4" s="53">
        <f t="shared" ref="W4:W27" si="2">U4*2.5</f>
        <v>345</v>
      </c>
      <c r="X4" s="53">
        <f t="shared" ref="X4:X27" si="3">W4*I4</f>
        <v>1725</v>
      </c>
    </row>
    <row r="5" spans="1:24" s="16" customFormat="1" ht="76.150000000000006" customHeight="1">
      <c r="A5" s="13"/>
      <c r="B5" s="13" t="s">
        <v>65</v>
      </c>
      <c r="C5" s="13" t="s">
        <v>39</v>
      </c>
      <c r="D5" s="13" t="s">
        <v>11</v>
      </c>
      <c r="E5" s="13" t="s">
        <v>14</v>
      </c>
      <c r="F5" s="14" t="s">
        <v>87</v>
      </c>
      <c r="G5" s="13" t="s">
        <v>55</v>
      </c>
      <c r="H5" s="13" t="s">
        <v>49</v>
      </c>
      <c r="I5" s="21">
        <f t="shared" si="0"/>
        <v>8</v>
      </c>
      <c r="J5" s="15"/>
      <c r="K5" s="15">
        <v>1</v>
      </c>
      <c r="L5" s="15">
        <v>1</v>
      </c>
      <c r="M5" s="15"/>
      <c r="N5" s="15">
        <v>3</v>
      </c>
      <c r="O5" s="15"/>
      <c r="P5" s="15">
        <v>1</v>
      </c>
      <c r="Q5" s="15"/>
      <c r="R5" s="15">
        <v>1</v>
      </c>
      <c r="S5" s="15">
        <v>1</v>
      </c>
      <c r="T5" s="15"/>
      <c r="U5" s="37">
        <v>138</v>
      </c>
      <c r="V5" s="37">
        <f t="shared" si="1"/>
        <v>1104</v>
      </c>
      <c r="W5" s="53">
        <f t="shared" si="2"/>
        <v>345</v>
      </c>
      <c r="X5" s="53">
        <f t="shared" si="3"/>
        <v>2760</v>
      </c>
    </row>
    <row r="6" spans="1:24" s="16" customFormat="1" ht="80.25" customHeight="1">
      <c r="A6" s="13"/>
      <c r="B6" s="13" t="s">
        <v>65</v>
      </c>
      <c r="C6" s="13" t="s">
        <v>41</v>
      </c>
      <c r="D6" s="13" t="s">
        <v>11</v>
      </c>
      <c r="E6" s="13" t="s">
        <v>15</v>
      </c>
      <c r="F6" s="14" t="s">
        <v>78</v>
      </c>
      <c r="G6" s="13" t="s">
        <v>55</v>
      </c>
      <c r="H6" s="13" t="s">
        <v>49</v>
      </c>
      <c r="I6" s="21">
        <f t="shared" si="0"/>
        <v>5</v>
      </c>
      <c r="J6" s="15"/>
      <c r="K6" s="15"/>
      <c r="L6" s="15"/>
      <c r="M6" s="15">
        <v>1</v>
      </c>
      <c r="N6" s="15">
        <v>2</v>
      </c>
      <c r="O6" s="15">
        <v>1</v>
      </c>
      <c r="P6" s="15"/>
      <c r="Q6" s="15">
        <v>1</v>
      </c>
      <c r="R6" s="15"/>
      <c r="S6" s="15"/>
      <c r="T6" s="15"/>
      <c r="U6" s="37">
        <v>138</v>
      </c>
      <c r="V6" s="37">
        <f t="shared" si="1"/>
        <v>690</v>
      </c>
      <c r="W6" s="53">
        <f t="shared" si="2"/>
        <v>345</v>
      </c>
      <c r="X6" s="53">
        <f t="shared" si="3"/>
        <v>1725</v>
      </c>
    </row>
    <row r="7" spans="1:24" s="16" customFormat="1" ht="73.150000000000006" customHeight="1">
      <c r="A7" s="13"/>
      <c r="B7" s="13" t="s">
        <v>65</v>
      </c>
      <c r="C7" s="13" t="s">
        <v>28</v>
      </c>
      <c r="D7" s="13" t="s">
        <v>11</v>
      </c>
      <c r="E7" s="13" t="s">
        <v>5</v>
      </c>
      <c r="F7" s="14"/>
      <c r="G7" s="13" t="s">
        <v>55</v>
      </c>
      <c r="H7" s="13" t="s">
        <v>49</v>
      </c>
      <c r="I7" s="21">
        <f t="shared" si="0"/>
        <v>6</v>
      </c>
      <c r="J7" s="15"/>
      <c r="K7" s="15">
        <v>2</v>
      </c>
      <c r="L7" s="15">
        <v>1</v>
      </c>
      <c r="M7" s="15">
        <v>1</v>
      </c>
      <c r="N7" s="15">
        <v>1</v>
      </c>
      <c r="O7" s="15"/>
      <c r="P7" s="15"/>
      <c r="Q7" s="15"/>
      <c r="R7" s="15">
        <v>1</v>
      </c>
      <c r="S7" s="15"/>
      <c r="T7" s="15"/>
      <c r="U7" s="37">
        <v>114</v>
      </c>
      <c r="V7" s="37">
        <f t="shared" si="1"/>
        <v>684</v>
      </c>
      <c r="W7" s="53">
        <f t="shared" si="2"/>
        <v>285</v>
      </c>
      <c r="X7" s="53">
        <f t="shared" si="3"/>
        <v>1710</v>
      </c>
    </row>
    <row r="8" spans="1:24" s="16" customFormat="1" ht="71.650000000000006" customHeight="1">
      <c r="A8" s="13"/>
      <c r="B8" s="13" t="s">
        <v>65</v>
      </c>
      <c r="C8" s="13" t="s">
        <v>38</v>
      </c>
      <c r="D8" s="13" t="s">
        <v>23</v>
      </c>
      <c r="E8" s="13" t="s">
        <v>8</v>
      </c>
      <c r="F8" s="14"/>
      <c r="G8" s="13" t="s">
        <v>55</v>
      </c>
      <c r="H8" s="13" t="s">
        <v>49</v>
      </c>
      <c r="I8" s="21">
        <f t="shared" si="0"/>
        <v>4</v>
      </c>
      <c r="J8" s="15"/>
      <c r="K8" s="15">
        <v>1</v>
      </c>
      <c r="L8" s="15"/>
      <c r="M8" s="15"/>
      <c r="N8" s="15">
        <v>1</v>
      </c>
      <c r="O8" s="15"/>
      <c r="P8" s="15"/>
      <c r="Q8" s="15"/>
      <c r="R8" s="15">
        <v>1</v>
      </c>
      <c r="S8" s="15">
        <v>1</v>
      </c>
      <c r="T8" s="15"/>
      <c r="U8" s="37">
        <v>114</v>
      </c>
      <c r="V8" s="37">
        <f t="shared" si="1"/>
        <v>456</v>
      </c>
      <c r="W8" s="53">
        <f t="shared" si="2"/>
        <v>285</v>
      </c>
      <c r="X8" s="53">
        <f t="shared" si="3"/>
        <v>1140</v>
      </c>
    </row>
    <row r="9" spans="1:24" s="16" customFormat="1" ht="71.25" customHeight="1">
      <c r="A9" s="13"/>
      <c r="B9" s="13" t="s">
        <v>65</v>
      </c>
      <c r="C9" s="13" t="s">
        <v>47</v>
      </c>
      <c r="D9" s="13" t="s">
        <v>11</v>
      </c>
      <c r="E9" s="13" t="s">
        <v>9</v>
      </c>
      <c r="F9" s="14"/>
      <c r="G9" s="13" t="s">
        <v>55</v>
      </c>
      <c r="H9" s="13" t="s">
        <v>49</v>
      </c>
      <c r="I9" s="21">
        <f t="shared" si="0"/>
        <v>2</v>
      </c>
      <c r="J9" s="15"/>
      <c r="K9" s="15"/>
      <c r="L9" s="15"/>
      <c r="M9" s="15"/>
      <c r="N9" s="15"/>
      <c r="O9" s="15"/>
      <c r="P9" s="15"/>
      <c r="Q9" s="15"/>
      <c r="R9" s="15">
        <v>1</v>
      </c>
      <c r="S9" s="15">
        <v>1</v>
      </c>
      <c r="T9" s="15"/>
      <c r="U9" s="37">
        <v>114</v>
      </c>
      <c r="V9" s="37">
        <f t="shared" si="1"/>
        <v>228</v>
      </c>
      <c r="W9" s="53">
        <f t="shared" si="2"/>
        <v>285</v>
      </c>
      <c r="X9" s="53">
        <f t="shared" si="3"/>
        <v>570</v>
      </c>
    </row>
    <row r="10" spans="1:24" s="16" customFormat="1" ht="71.650000000000006" customHeight="1">
      <c r="A10" s="13"/>
      <c r="B10" s="13" t="s">
        <v>65</v>
      </c>
      <c r="C10" s="13" t="s">
        <v>35</v>
      </c>
      <c r="D10" s="13" t="s">
        <v>12</v>
      </c>
      <c r="E10" s="13" t="s">
        <v>27</v>
      </c>
      <c r="F10" s="14" t="s">
        <v>81</v>
      </c>
      <c r="G10" s="13" t="s">
        <v>55</v>
      </c>
      <c r="H10" s="13" t="s">
        <v>49</v>
      </c>
      <c r="I10" s="21">
        <f t="shared" si="0"/>
        <v>2</v>
      </c>
      <c r="J10" s="15"/>
      <c r="K10" s="15"/>
      <c r="L10" s="15"/>
      <c r="M10" s="15"/>
      <c r="N10" s="15">
        <v>1</v>
      </c>
      <c r="O10" s="15"/>
      <c r="P10" s="15"/>
      <c r="Q10" s="15"/>
      <c r="R10" s="15"/>
      <c r="S10" s="15">
        <v>1</v>
      </c>
      <c r="T10" s="15"/>
      <c r="U10" s="37">
        <v>138</v>
      </c>
      <c r="V10" s="37">
        <f t="shared" si="1"/>
        <v>276</v>
      </c>
      <c r="W10" s="53">
        <f t="shared" si="2"/>
        <v>345</v>
      </c>
      <c r="X10" s="53">
        <f t="shared" si="3"/>
        <v>690</v>
      </c>
    </row>
    <row r="11" spans="1:24" s="16" customFormat="1" ht="71.650000000000006" customHeight="1">
      <c r="A11" s="13"/>
      <c r="B11" s="13" t="s">
        <v>65</v>
      </c>
      <c r="C11" s="13" t="s">
        <v>37</v>
      </c>
      <c r="D11" s="13" t="s">
        <v>12</v>
      </c>
      <c r="E11" s="13" t="s">
        <v>13</v>
      </c>
      <c r="F11" s="14" t="s">
        <v>82</v>
      </c>
      <c r="G11" s="13" t="s">
        <v>55</v>
      </c>
      <c r="H11" s="13" t="s">
        <v>49</v>
      </c>
      <c r="I11" s="22">
        <f t="shared" si="0"/>
        <v>4</v>
      </c>
      <c r="J11" s="17"/>
      <c r="K11" s="17"/>
      <c r="L11" s="17">
        <v>1</v>
      </c>
      <c r="M11" s="17">
        <v>2</v>
      </c>
      <c r="N11" s="17"/>
      <c r="O11" s="17">
        <v>1</v>
      </c>
      <c r="P11" s="17"/>
      <c r="Q11" s="17"/>
      <c r="R11" s="17"/>
      <c r="S11" s="17"/>
      <c r="T11" s="17"/>
      <c r="U11" s="37">
        <v>138</v>
      </c>
      <c r="V11" s="37">
        <f t="shared" si="1"/>
        <v>552</v>
      </c>
      <c r="W11" s="53">
        <f t="shared" si="2"/>
        <v>345</v>
      </c>
      <c r="X11" s="53">
        <f t="shared" si="3"/>
        <v>1380</v>
      </c>
    </row>
    <row r="12" spans="1:24" s="16" customFormat="1" ht="71.650000000000006" customHeight="1">
      <c r="A12" s="13"/>
      <c r="B12" s="13" t="s">
        <v>65</v>
      </c>
      <c r="C12" s="13" t="s">
        <v>58</v>
      </c>
      <c r="D12" s="13" t="s">
        <v>12</v>
      </c>
      <c r="E12" s="13" t="s">
        <v>18</v>
      </c>
      <c r="F12" s="14" t="s">
        <v>83</v>
      </c>
      <c r="G12" s="13" t="s">
        <v>55</v>
      </c>
      <c r="H12" s="13" t="s">
        <v>49</v>
      </c>
      <c r="I12" s="22">
        <f t="shared" si="0"/>
        <v>6</v>
      </c>
      <c r="J12" s="17">
        <v>1</v>
      </c>
      <c r="K12" s="17"/>
      <c r="L12" s="17"/>
      <c r="M12" s="17">
        <v>1</v>
      </c>
      <c r="N12" s="17">
        <v>1</v>
      </c>
      <c r="O12" s="17"/>
      <c r="P12" s="17">
        <v>1</v>
      </c>
      <c r="Q12" s="17"/>
      <c r="R12" s="17">
        <v>1</v>
      </c>
      <c r="S12" s="17">
        <v>1</v>
      </c>
      <c r="T12" s="17"/>
      <c r="U12" s="37">
        <v>138</v>
      </c>
      <c r="V12" s="37">
        <f t="shared" si="1"/>
        <v>828</v>
      </c>
      <c r="W12" s="53">
        <f t="shared" si="2"/>
        <v>345</v>
      </c>
      <c r="X12" s="53">
        <f t="shared" si="3"/>
        <v>2070</v>
      </c>
    </row>
    <row r="13" spans="1:24" s="16" customFormat="1" ht="71.650000000000006" customHeight="1">
      <c r="A13" s="13"/>
      <c r="B13" s="13" t="s">
        <v>65</v>
      </c>
      <c r="C13" s="13" t="s">
        <v>62</v>
      </c>
      <c r="D13" s="13" t="s">
        <v>12</v>
      </c>
      <c r="E13" s="13" t="s">
        <v>5</v>
      </c>
      <c r="F13" s="14"/>
      <c r="G13" s="13"/>
      <c r="H13" s="13"/>
      <c r="I13" s="22">
        <f t="shared" si="0"/>
        <v>1</v>
      </c>
      <c r="J13" s="17"/>
      <c r="K13" s="17"/>
      <c r="L13" s="17"/>
      <c r="M13" s="17"/>
      <c r="N13" s="17"/>
      <c r="O13" s="17"/>
      <c r="P13" s="17"/>
      <c r="Q13" s="17"/>
      <c r="R13" s="17">
        <v>1</v>
      </c>
      <c r="S13" s="17"/>
      <c r="T13" s="17"/>
      <c r="U13" s="37">
        <v>114</v>
      </c>
      <c r="V13" s="37"/>
      <c r="W13" s="53">
        <f t="shared" si="2"/>
        <v>285</v>
      </c>
      <c r="X13" s="53">
        <f t="shared" si="3"/>
        <v>285</v>
      </c>
    </row>
    <row r="14" spans="1:24" s="16" customFormat="1" ht="71.650000000000006" customHeight="1">
      <c r="A14" s="13"/>
      <c r="B14" s="13" t="s">
        <v>65</v>
      </c>
      <c r="C14" s="13" t="s">
        <v>59</v>
      </c>
      <c r="D14" s="13" t="s">
        <v>12</v>
      </c>
      <c r="E14" s="13" t="s">
        <v>8</v>
      </c>
      <c r="F14" s="14"/>
      <c r="G14" s="13"/>
      <c r="H14" s="13"/>
      <c r="I14" s="22">
        <f t="shared" si="0"/>
        <v>1</v>
      </c>
      <c r="J14" s="17"/>
      <c r="K14" s="17"/>
      <c r="L14" s="17"/>
      <c r="M14" s="17"/>
      <c r="N14" s="17">
        <v>1</v>
      </c>
      <c r="O14" s="17"/>
      <c r="P14" s="17"/>
      <c r="Q14" s="17"/>
      <c r="R14" s="17"/>
      <c r="S14" s="17"/>
      <c r="T14" s="17"/>
      <c r="U14" s="37">
        <v>114</v>
      </c>
      <c r="V14" s="37"/>
      <c r="W14" s="53">
        <f t="shared" si="2"/>
        <v>285</v>
      </c>
      <c r="X14" s="53">
        <f t="shared" si="3"/>
        <v>285</v>
      </c>
    </row>
    <row r="15" spans="1:24" s="16" customFormat="1" ht="71.650000000000006" customHeight="1">
      <c r="A15" s="13"/>
      <c r="B15" s="13" t="s">
        <v>65</v>
      </c>
      <c r="C15" s="13" t="s">
        <v>61</v>
      </c>
      <c r="D15" s="13" t="s">
        <v>12</v>
      </c>
      <c r="E15" s="13" t="s">
        <v>9</v>
      </c>
      <c r="F15" s="14"/>
      <c r="G15" s="13"/>
      <c r="H15" s="13"/>
      <c r="I15" s="22">
        <f t="shared" si="0"/>
        <v>1</v>
      </c>
      <c r="J15" s="17"/>
      <c r="K15" s="17"/>
      <c r="L15" s="17"/>
      <c r="M15" s="17"/>
      <c r="N15" s="17"/>
      <c r="O15" s="17"/>
      <c r="P15" s="17">
        <v>1</v>
      </c>
      <c r="Q15" s="17"/>
      <c r="R15" s="17"/>
      <c r="S15" s="17"/>
      <c r="T15" s="17"/>
      <c r="U15" s="37">
        <v>114</v>
      </c>
      <c r="V15" s="37"/>
      <c r="W15" s="53">
        <f t="shared" si="2"/>
        <v>285</v>
      </c>
      <c r="X15" s="53">
        <f t="shared" si="3"/>
        <v>285</v>
      </c>
    </row>
    <row r="16" spans="1:24" s="16" customFormat="1" ht="71.650000000000006" customHeight="1">
      <c r="A16" s="13"/>
      <c r="B16" s="13" t="s">
        <v>66</v>
      </c>
      <c r="C16" s="13" t="s">
        <v>32</v>
      </c>
      <c r="D16" s="13" t="s">
        <v>16</v>
      </c>
      <c r="E16" s="14" t="s">
        <v>54</v>
      </c>
      <c r="F16" s="14" t="s">
        <v>76</v>
      </c>
      <c r="G16" s="13" t="s">
        <v>55</v>
      </c>
      <c r="H16" s="13" t="s">
        <v>49</v>
      </c>
      <c r="I16" s="22">
        <f t="shared" si="0"/>
        <v>67</v>
      </c>
      <c r="J16" s="17">
        <v>12</v>
      </c>
      <c r="K16" s="17">
        <v>8</v>
      </c>
      <c r="L16" s="17">
        <v>3</v>
      </c>
      <c r="M16" s="17">
        <v>8</v>
      </c>
      <c r="N16" s="17">
        <v>6</v>
      </c>
      <c r="O16" s="17">
        <v>2</v>
      </c>
      <c r="P16" s="17">
        <v>7</v>
      </c>
      <c r="Q16" s="17">
        <v>7</v>
      </c>
      <c r="R16" s="17">
        <v>6</v>
      </c>
      <c r="S16" s="17">
        <v>2</v>
      </c>
      <c r="T16" s="17">
        <v>6</v>
      </c>
      <c r="U16" s="37">
        <v>138</v>
      </c>
      <c r="V16" s="37">
        <f t="shared" si="1"/>
        <v>9246</v>
      </c>
      <c r="W16" s="53">
        <f t="shared" si="2"/>
        <v>345</v>
      </c>
      <c r="X16" s="53">
        <f t="shared" si="3"/>
        <v>23115</v>
      </c>
    </row>
    <row r="17" spans="1:24" s="16" customFormat="1" ht="70.900000000000006" customHeight="1">
      <c r="A17" s="13"/>
      <c r="B17" s="13" t="s">
        <v>66</v>
      </c>
      <c r="C17" s="13" t="s">
        <v>34</v>
      </c>
      <c r="D17" s="13" t="s">
        <v>16</v>
      </c>
      <c r="E17" s="13" t="s">
        <v>22</v>
      </c>
      <c r="F17" s="14" t="s">
        <v>77</v>
      </c>
      <c r="G17" s="13" t="s">
        <v>55</v>
      </c>
      <c r="H17" s="13" t="s">
        <v>49</v>
      </c>
      <c r="I17" s="22">
        <f t="shared" si="0"/>
        <v>86</v>
      </c>
      <c r="J17" s="17">
        <v>8</v>
      </c>
      <c r="K17" s="17">
        <v>14</v>
      </c>
      <c r="L17" s="17">
        <v>16</v>
      </c>
      <c r="M17" s="17">
        <v>15</v>
      </c>
      <c r="N17" s="17">
        <v>8</v>
      </c>
      <c r="O17" s="17">
        <v>6</v>
      </c>
      <c r="P17" s="17">
        <v>6</v>
      </c>
      <c r="Q17" s="17">
        <v>7</v>
      </c>
      <c r="R17" s="17">
        <v>6</v>
      </c>
      <c r="S17" s="17"/>
      <c r="T17" s="17"/>
      <c r="U17" s="37">
        <v>138</v>
      </c>
      <c r="V17" s="37">
        <f t="shared" si="1"/>
        <v>11868</v>
      </c>
      <c r="W17" s="53">
        <f t="shared" si="2"/>
        <v>345</v>
      </c>
      <c r="X17" s="53">
        <f t="shared" si="3"/>
        <v>29670</v>
      </c>
    </row>
    <row r="18" spans="1:24" s="16" customFormat="1" ht="76.150000000000006" customHeight="1">
      <c r="A18" s="13"/>
      <c r="B18" s="13" t="s">
        <v>66</v>
      </c>
      <c r="C18" s="13" t="s">
        <v>42</v>
      </c>
      <c r="D18" s="13" t="s">
        <v>16</v>
      </c>
      <c r="E18" s="13" t="s">
        <v>25</v>
      </c>
      <c r="F18" s="14" t="s">
        <v>79</v>
      </c>
      <c r="G18" s="13" t="s">
        <v>55</v>
      </c>
      <c r="H18" s="13" t="s">
        <v>50</v>
      </c>
      <c r="I18" s="21">
        <f t="shared" si="0"/>
        <v>73</v>
      </c>
      <c r="J18" s="15">
        <v>9</v>
      </c>
      <c r="K18" s="15">
        <v>18</v>
      </c>
      <c r="L18" s="15">
        <v>16</v>
      </c>
      <c r="M18" s="15">
        <v>10</v>
      </c>
      <c r="N18" s="15">
        <v>11</v>
      </c>
      <c r="O18" s="15">
        <v>3</v>
      </c>
      <c r="P18" s="15">
        <v>6</v>
      </c>
      <c r="Q18" s="15"/>
      <c r="R18" s="15"/>
      <c r="S18" s="15"/>
      <c r="T18" s="15"/>
      <c r="U18" s="37">
        <v>138</v>
      </c>
      <c r="V18" s="37">
        <f t="shared" si="1"/>
        <v>10074</v>
      </c>
      <c r="W18" s="53">
        <f t="shared" si="2"/>
        <v>345</v>
      </c>
      <c r="X18" s="53">
        <f t="shared" si="3"/>
        <v>25185</v>
      </c>
    </row>
    <row r="19" spans="1:24" s="16" customFormat="1" ht="90">
      <c r="A19" s="13"/>
      <c r="B19" s="13" t="s">
        <v>66</v>
      </c>
      <c r="C19" s="13" t="s">
        <v>43</v>
      </c>
      <c r="D19" s="13" t="s">
        <v>16</v>
      </c>
      <c r="E19" s="13" t="s">
        <v>24</v>
      </c>
      <c r="F19" s="14" t="s">
        <v>80</v>
      </c>
      <c r="G19" s="13" t="s">
        <v>55</v>
      </c>
      <c r="H19" s="13" t="s">
        <v>50</v>
      </c>
      <c r="I19" s="22">
        <f t="shared" si="0"/>
        <v>85</v>
      </c>
      <c r="J19" s="17">
        <v>11</v>
      </c>
      <c r="K19" s="17">
        <v>19</v>
      </c>
      <c r="L19" s="17">
        <v>19</v>
      </c>
      <c r="M19" s="17">
        <v>14</v>
      </c>
      <c r="N19" s="17">
        <v>13</v>
      </c>
      <c r="O19" s="17">
        <v>3</v>
      </c>
      <c r="P19" s="17">
        <v>5</v>
      </c>
      <c r="Q19" s="17"/>
      <c r="R19" s="17"/>
      <c r="S19" s="17"/>
      <c r="T19" s="17">
        <v>1</v>
      </c>
      <c r="U19" s="37">
        <v>138</v>
      </c>
      <c r="V19" s="37">
        <f t="shared" si="1"/>
        <v>11730</v>
      </c>
      <c r="W19" s="53">
        <f t="shared" si="2"/>
        <v>345</v>
      </c>
      <c r="X19" s="53">
        <f t="shared" si="3"/>
        <v>29325</v>
      </c>
    </row>
    <row r="20" spans="1:24" s="16" customFormat="1" ht="71.25" customHeight="1">
      <c r="A20" s="13"/>
      <c r="B20" s="13" t="s">
        <v>66</v>
      </c>
      <c r="C20" s="13" t="s">
        <v>45</v>
      </c>
      <c r="D20" s="13" t="s">
        <v>16</v>
      </c>
      <c r="E20" s="13" t="s">
        <v>5</v>
      </c>
      <c r="F20" s="14"/>
      <c r="G20" s="13" t="s">
        <v>55</v>
      </c>
      <c r="H20" s="13" t="s">
        <v>49</v>
      </c>
      <c r="I20" s="22">
        <f t="shared" si="0"/>
        <v>84</v>
      </c>
      <c r="J20" s="15">
        <v>7</v>
      </c>
      <c r="K20" s="15">
        <v>11</v>
      </c>
      <c r="L20" s="15">
        <v>11</v>
      </c>
      <c r="M20" s="15">
        <v>6</v>
      </c>
      <c r="N20" s="15">
        <v>9</v>
      </c>
      <c r="O20" s="15"/>
      <c r="P20" s="15">
        <v>10</v>
      </c>
      <c r="Q20" s="15">
        <v>11</v>
      </c>
      <c r="R20" s="15">
        <v>7</v>
      </c>
      <c r="S20" s="15">
        <v>6</v>
      </c>
      <c r="T20" s="15">
        <v>6</v>
      </c>
      <c r="U20" s="37">
        <v>114</v>
      </c>
      <c r="V20" s="37">
        <f t="shared" si="1"/>
        <v>9576</v>
      </c>
      <c r="W20" s="53">
        <f t="shared" si="2"/>
        <v>285</v>
      </c>
      <c r="X20" s="53">
        <f t="shared" si="3"/>
        <v>23940</v>
      </c>
    </row>
    <row r="21" spans="1:24" s="16" customFormat="1" ht="70.900000000000006" customHeight="1">
      <c r="A21" s="13"/>
      <c r="B21" s="13" t="s">
        <v>66</v>
      </c>
      <c r="C21" s="13" t="s">
        <v>30</v>
      </c>
      <c r="D21" s="13" t="s">
        <v>10</v>
      </c>
      <c r="E21" s="13" t="s">
        <v>6</v>
      </c>
      <c r="F21" s="14" t="s">
        <v>17</v>
      </c>
      <c r="G21" s="13" t="s">
        <v>55</v>
      </c>
      <c r="H21" s="13" t="s">
        <v>50</v>
      </c>
      <c r="I21" s="21">
        <f t="shared" si="0"/>
        <v>86</v>
      </c>
      <c r="J21" s="15">
        <v>14</v>
      </c>
      <c r="K21" s="15">
        <v>14</v>
      </c>
      <c r="L21" s="15">
        <v>15</v>
      </c>
      <c r="M21" s="15">
        <v>15</v>
      </c>
      <c r="N21" s="15">
        <v>11</v>
      </c>
      <c r="O21" s="15">
        <v>7</v>
      </c>
      <c r="P21" s="15">
        <v>10</v>
      </c>
      <c r="Q21" s="15"/>
      <c r="R21" s="15"/>
      <c r="S21" s="15"/>
      <c r="T21" s="15"/>
      <c r="U21" s="37">
        <v>114</v>
      </c>
      <c r="V21" s="37">
        <f t="shared" si="1"/>
        <v>9804</v>
      </c>
      <c r="W21" s="53">
        <f t="shared" si="2"/>
        <v>285</v>
      </c>
      <c r="X21" s="53">
        <f t="shared" si="3"/>
        <v>24510</v>
      </c>
    </row>
    <row r="22" spans="1:24" s="16" customFormat="1" ht="70.5" customHeight="1">
      <c r="A22" s="13"/>
      <c r="B22" s="13" t="s">
        <v>66</v>
      </c>
      <c r="C22" s="13" t="s">
        <v>33</v>
      </c>
      <c r="D22" s="13" t="s">
        <v>10</v>
      </c>
      <c r="E22" s="13" t="s">
        <v>7</v>
      </c>
      <c r="F22" s="14" t="s">
        <v>17</v>
      </c>
      <c r="G22" s="13" t="s">
        <v>55</v>
      </c>
      <c r="H22" s="13" t="s">
        <v>49</v>
      </c>
      <c r="I22" s="21">
        <f t="shared" si="0"/>
        <v>80</v>
      </c>
      <c r="J22" s="15"/>
      <c r="K22" s="15">
        <v>10</v>
      </c>
      <c r="L22" s="15">
        <v>10</v>
      </c>
      <c r="M22" s="15">
        <v>8</v>
      </c>
      <c r="N22" s="15">
        <v>5</v>
      </c>
      <c r="O22" s="15">
        <v>8</v>
      </c>
      <c r="P22" s="15">
        <v>10</v>
      </c>
      <c r="Q22" s="15">
        <v>10</v>
      </c>
      <c r="R22" s="15">
        <v>7</v>
      </c>
      <c r="S22" s="15">
        <v>6</v>
      </c>
      <c r="T22" s="15">
        <v>6</v>
      </c>
      <c r="U22" s="37">
        <v>114</v>
      </c>
      <c r="V22" s="37">
        <f t="shared" si="1"/>
        <v>9120</v>
      </c>
      <c r="W22" s="53">
        <f t="shared" si="2"/>
        <v>285</v>
      </c>
      <c r="X22" s="53">
        <f t="shared" si="3"/>
        <v>22800</v>
      </c>
    </row>
    <row r="23" spans="1:24" s="16" customFormat="1" ht="71.45" customHeight="1">
      <c r="A23" s="13"/>
      <c r="B23" s="13" t="s">
        <v>66</v>
      </c>
      <c r="C23" s="13" t="s">
        <v>40</v>
      </c>
      <c r="D23" s="13" t="s">
        <v>16</v>
      </c>
      <c r="E23" s="13" t="s">
        <v>8</v>
      </c>
      <c r="F23" s="14"/>
      <c r="G23" s="13" t="s">
        <v>55</v>
      </c>
      <c r="H23" s="13" t="s">
        <v>49</v>
      </c>
      <c r="I23" s="21">
        <f t="shared" si="0"/>
        <v>62</v>
      </c>
      <c r="J23" s="15">
        <v>11</v>
      </c>
      <c r="K23" s="15">
        <v>10</v>
      </c>
      <c r="L23" s="15">
        <v>7</v>
      </c>
      <c r="M23" s="15">
        <v>4</v>
      </c>
      <c r="N23" s="15">
        <v>1</v>
      </c>
      <c r="O23" s="15">
        <v>4</v>
      </c>
      <c r="P23" s="15">
        <v>8</v>
      </c>
      <c r="Q23" s="15">
        <v>11</v>
      </c>
      <c r="R23" s="15">
        <v>6</v>
      </c>
      <c r="S23" s="18"/>
      <c r="T23" s="18"/>
      <c r="U23" s="37">
        <v>114</v>
      </c>
      <c r="V23" s="37">
        <f t="shared" si="1"/>
        <v>7068</v>
      </c>
      <c r="W23" s="53">
        <f t="shared" si="2"/>
        <v>285</v>
      </c>
      <c r="X23" s="53">
        <f t="shared" si="3"/>
        <v>17670</v>
      </c>
    </row>
    <row r="24" spans="1:24" s="16" customFormat="1" ht="69" customHeight="1">
      <c r="A24" s="13"/>
      <c r="B24" s="13" t="s">
        <v>66</v>
      </c>
      <c r="C24" s="13" t="s">
        <v>29</v>
      </c>
      <c r="D24" s="13" t="s">
        <v>16</v>
      </c>
      <c r="E24" s="13" t="s">
        <v>20</v>
      </c>
      <c r="F24" s="14" t="s">
        <v>17</v>
      </c>
      <c r="G24" s="13" t="s">
        <v>55</v>
      </c>
      <c r="H24" s="13" t="s">
        <v>49</v>
      </c>
      <c r="I24" s="21">
        <f t="shared" si="0"/>
        <v>84</v>
      </c>
      <c r="J24" s="15">
        <v>0</v>
      </c>
      <c r="K24" s="15">
        <v>12</v>
      </c>
      <c r="L24" s="15">
        <v>11</v>
      </c>
      <c r="M24" s="15">
        <v>7</v>
      </c>
      <c r="N24" s="15">
        <v>8</v>
      </c>
      <c r="O24" s="15">
        <v>7</v>
      </c>
      <c r="P24" s="15">
        <v>7</v>
      </c>
      <c r="Q24" s="15">
        <v>8</v>
      </c>
      <c r="R24" s="15">
        <v>7</v>
      </c>
      <c r="S24" s="15">
        <v>9</v>
      </c>
      <c r="T24" s="15">
        <v>8</v>
      </c>
      <c r="U24" s="37">
        <v>114</v>
      </c>
      <c r="V24" s="37">
        <f t="shared" si="1"/>
        <v>9576</v>
      </c>
      <c r="W24" s="53">
        <f t="shared" si="2"/>
        <v>285</v>
      </c>
      <c r="X24" s="53">
        <f t="shared" si="3"/>
        <v>23940</v>
      </c>
    </row>
    <row r="25" spans="1:24" s="16" customFormat="1" ht="77.650000000000006" customHeight="1">
      <c r="A25" s="13"/>
      <c r="B25" s="13" t="s">
        <v>66</v>
      </c>
      <c r="C25" s="13" t="s">
        <v>44</v>
      </c>
      <c r="D25" s="13" t="s">
        <v>16</v>
      </c>
      <c r="E25" s="13" t="s">
        <v>21</v>
      </c>
      <c r="F25" s="14" t="s">
        <v>17</v>
      </c>
      <c r="G25" s="13" t="s">
        <v>55</v>
      </c>
      <c r="H25" s="13" t="s">
        <v>50</v>
      </c>
      <c r="I25" s="21">
        <f t="shared" si="0"/>
        <v>7</v>
      </c>
      <c r="J25" s="15">
        <v>1</v>
      </c>
      <c r="K25" s="15">
        <v>1</v>
      </c>
      <c r="L25" s="15"/>
      <c r="M25" s="15"/>
      <c r="N25" s="15"/>
      <c r="O25" s="15">
        <v>3</v>
      </c>
      <c r="P25" s="15">
        <v>2</v>
      </c>
      <c r="Q25" s="15"/>
      <c r="R25" s="15"/>
      <c r="S25" s="15"/>
      <c r="T25" s="15"/>
      <c r="U25" s="37">
        <v>114</v>
      </c>
      <c r="V25" s="37">
        <f t="shared" si="1"/>
        <v>798</v>
      </c>
      <c r="W25" s="53">
        <f t="shared" si="2"/>
        <v>285</v>
      </c>
      <c r="X25" s="53">
        <f t="shared" si="3"/>
        <v>1995</v>
      </c>
    </row>
    <row r="26" spans="1:24" s="16" customFormat="1" ht="80.45" customHeight="1">
      <c r="A26" s="13"/>
      <c r="B26" s="13" t="s">
        <v>66</v>
      </c>
      <c r="C26" s="13" t="s">
        <v>46</v>
      </c>
      <c r="D26" s="13" t="s">
        <v>16</v>
      </c>
      <c r="E26" s="13" t="s">
        <v>9</v>
      </c>
      <c r="F26" s="14"/>
      <c r="G26" s="13" t="s">
        <v>55</v>
      </c>
      <c r="H26" s="13" t="s">
        <v>49</v>
      </c>
      <c r="I26" s="21">
        <f t="shared" si="0"/>
        <v>65</v>
      </c>
      <c r="J26" s="15">
        <v>5</v>
      </c>
      <c r="K26" s="15">
        <v>8</v>
      </c>
      <c r="L26" s="15">
        <v>4</v>
      </c>
      <c r="M26" s="15">
        <v>7</v>
      </c>
      <c r="N26" s="15">
        <v>5</v>
      </c>
      <c r="O26" s="15"/>
      <c r="P26" s="15">
        <v>10</v>
      </c>
      <c r="Q26" s="15">
        <v>9</v>
      </c>
      <c r="R26" s="15">
        <v>6</v>
      </c>
      <c r="S26" s="15">
        <v>6</v>
      </c>
      <c r="T26" s="15">
        <v>5</v>
      </c>
      <c r="U26" s="37">
        <v>114</v>
      </c>
      <c r="V26" s="37">
        <f t="shared" si="1"/>
        <v>7410</v>
      </c>
      <c r="W26" s="53">
        <f t="shared" si="2"/>
        <v>285</v>
      </c>
      <c r="X26" s="53">
        <f t="shared" si="3"/>
        <v>18525</v>
      </c>
    </row>
    <row r="27" spans="1:24" ht="89.45" customHeight="1">
      <c r="A27" s="51"/>
      <c r="B27" s="13" t="s">
        <v>70</v>
      </c>
      <c r="C27" s="13" t="s">
        <v>71</v>
      </c>
      <c r="D27" s="13" t="s">
        <v>11</v>
      </c>
      <c r="E27" s="14" t="s">
        <v>72</v>
      </c>
      <c r="F27" s="14" t="s">
        <v>84</v>
      </c>
      <c r="G27" s="51"/>
      <c r="H27" s="13" t="s">
        <v>63</v>
      </c>
      <c r="I27" s="21">
        <f>SUM(J27:T27)</f>
        <v>6</v>
      </c>
      <c r="J27" s="15"/>
      <c r="K27" s="15"/>
      <c r="L27" s="15"/>
      <c r="M27" s="15">
        <v>2</v>
      </c>
      <c r="N27" s="15"/>
      <c r="O27" s="15">
        <v>2</v>
      </c>
      <c r="P27" s="15"/>
      <c r="Q27" s="15"/>
      <c r="R27" s="15">
        <v>2</v>
      </c>
      <c r="S27" s="15"/>
      <c r="T27" s="15"/>
      <c r="U27" s="37">
        <v>154</v>
      </c>
      <c r="V27" s="37">
        <f>U27*I27</f>
        <v>924</v>
      </c>
      <c r="W27" s="53">
        <f t="shared" si="2"/>
        <v>385</v>
      </c>
      <c r="X27" s="53">
        <f t="shared" si="3"/>
        <v>2310</v>
      </c>
    </row>
    <row r="28" spans="1:24">
      <c r="H28" s="5"/>
      <c r="I28" s="54">
        <f>SUM(I3:I27)</f>
        <v>835</v>
      </c>
      <c r="V28" s="55">
        <f>SUM(V16:V27)</f>
        <v>97194</v>
      </c>
      <c r="W28" s="56"/>
      <c r="X28" s="57">
        <f>SUM(X3:X27)</f>
        <v>259335</v>
      </c>
    </row>
    <row r="29" spans="1:24">
      <c r="G29" s="24"/>
      <c r="H29" s="5"/>
      <c r="I29" s="25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36"/>
      <c r="V29" s="36"/>
    </row>
    <row r="30" spans="1:24">
      <c r="G30" s="24"/>
      <c r="H30" s="27"/>
      <c r="I30" s="28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36"/>
      <c r="V30" s="36"/>
    </row>
    <row r="31" spans="1:24">
      <c r="G31" s="30"/>
      <c r="H31" s="31"/>
      <c r="I31" s="25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36"/>
      <c r="V31" s="36"/>
    </row>
    <row r="32" spans="1:24">
      <c r="G32" s="30"/>
      <c r="H32" s="31"/>
      <c r="I32" s="25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36"/>
      <c r="V32" s="36"/>
    </row>
    <row r="33" spans="7:22">
      <c r="G33" s="30"/>
      <c r="H33" s="31"/>
      <c r="I33" s="25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36"/>
      <c r="V33" s="36"/>
    </row>
    <row r="34" spans="7:22">
      <c r="G34" s="32"/>
      <c r="H34" s="31"/>
      <c r="I34" s="25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36"/>
      <c r="V34" s="36"/>
    </row>
    <row r="35" spans="7:22">
      <c r="G35" s="30"/>
      <c r="H35" s="31"/>
      <c r="I35" s="25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36"/>
      <c r="V35" s="36"/>
    </row>
    <row r="36" spans="7:22">
      <c r="G36" s="30"/>
      <c r="H36" s="31"/>
      <c r="I36" s="25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36"/>
      <c r="V36" s="36"/>
    </row>
    <row r="37" spans="7:22">
      <c r="G37" s="24"/>
      <c r="H37" s="31"/>
      <c r="I37" s="25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36"/>
      <c r="V37" s="36"/>
    </row>
    <row r="38" spans="7:22">
      <c r="G38" s="30"/>
      <c r="H38" s="5"/>
      <c r="I38" s="25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36"/>
      <c r="V38" s="36"/>
    </row>
    <row r="39" spans="7:22">
      <c r="G39" s="30"/>
      <c r="H39" s="5"/>
      <c r="I39" s="25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36"/>
      <c r="V39" s="36"/>
    </row>
    <row r="40" spans="7:22">
      <c r="G40" s="32"/>
      <c r="H40" s="5"/>
      <c r="I40" s="25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36"/>
      <c r="V40" s="36"/>
    </row>
    <row r="41" spans="7:22">
      <c r="G41" s="32"/>
      <c r="H41" s="5"/>
      <c r="I41" s="25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36"/>
      <c r="V41" s="36"/>
    </row>
    <row r="42" spans="7:22">
      <c r="G42"/>
    </row>
    <row r="43" spans="7:22">
      <c r="G43"/>
    </row>
    <row r="44" spans="7:22">
      <c r="G44" s="7"/>
    </row>
    <row r="45" spans="7:22">
      <c r="G45"/>
    </row>
    <row r="46" spans="7:22">
      <c r="G46"/>
    </row>
    <row r="47" spans="7:22">
      <c r="G47"/>
    </row>
    <row r="48" spans="7:22">
      <c r="G48"/>
    </row>
  </sheetData>
  <autoFilter ref="A2:X2"/>
  <mergeCells count="1">
    <mergeCell ref="J1:T1"/>
  </mergeCells>
  <phoneticPr fontId="0" type="noConversion"/>
  <pageMargins left="0.7" right="0.7" top="0.75" bottom="0.75" header="0.3" footer="0.3"/>
  <pageSetup scale="4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X48"/>
  <sheetViews>
    <sheetView topLeftCell="A2" zoomScaleNormal="100" workbookViewId="0">
      <pane ySplit="1" topLeftCell="A24" activePane="bottomLeft" state="frozen"/>
      <selection activeCell="E29" sqref="E29"/>
      <selection pane="bottomLeft" activeCell="X27" activeCellId="2" sqref="I27 V27 X27"/>
    </sheetView>
  </sheetViews>
  <sheetFormatPr defaultRowHeight="15"/>
  <cols>
    <col min="1" max="1" width="12.28515625" style="4" customWidth="1"/>
    <col min="2" max="2" width="8.7109375" style="4" bestFit="1" customWidth="1"/>
    <col min="3" max="3" width="9.140625" style="4"/>
    <col min="4" max="4" width="11.7109375" style="4" customWidth="1"/>
    <col min="5" max="5" width="23.28515625" style="4" bestFit="1" customWidth="1"/>
    <col min="6" max="6" width="14" style="11" customWidth="1"/>
    <col min="7" max="7" width="9.140625" style="4"/>
    <col min="8" max="8" width="7.140625" style="4" customWidth="1"/>
    <col min="9" max="9" width="9.140625" style="23"/>
    <col min="10" max="20" width="4.42578125" style="39" customWidth="1"/>
    <col min="21" max="21" width="7.42578125" style="35" bestFit="1" customWidth="1"/>
    <col min="22" max="22" width="8.7109375" style="35" bestFit="1" customWidth="1"/>
    <col min="23" max="23" width="17.5703125" style="4" customWidth="1"/>
    <col min="24" max="24" width="10.7109375" style="4" bestFit="1" customWidth="1"/>
    <col min="25" max="25" width="1.7109375" style="4" bestFit="1" customWidth="1"/>
    <col min="26" max="26" width="2.7109375" style="4" customWidth="1"/>
    <col min="27" max="16384" width="9.140625" style="4"/>
  </cols>
  <sheetData>
    <row r="1" spans="1:24" s="1" customFormat="1">
      <c r="F1" s="9"/>
      <c r="I1" s="19"/>
      <c r="J1" s="61" t="s">
        <v>4</v>
      </c>
      <c r="K1" s="61"/>
      <c r="L1" s="61"/>
      <c r="M1" s="61"/>
      <c r="N1" s="61"/>
      <c r="O1" s="61"/>
      <c r="P1" s="61"/>
      <c r="Q1" s="61"/>
      <c r="R1" s="61"/>
      <c r="S1" s="61"/>
      <c r="T1" s="61"/>
      <c r="U1" s="33"/>
      <c r="V1" s="33"/>
    </row>
    <row r="2" spans="1:24" s="1" customFormat="1" ht="30">
      <c r="A2" s="1" t="s">
        <v>51</v>
      </c>
      <c r="B2" s="1" t="s">
        <v>64</v>
      </c>
      <c r="C2" s="8" t="s">
        <v>0</v>
      </c>
      <c r="D2" s="2" t="s">
        <v>1</v>
      </c>
      <c r="E2" s="2" t="s">
        <v>52</v>
      </c>
      <c r="F2" s="52" t="s">
        <v>85</v>
      </c>
      <c r="G2" s="2" t="s">
        <v>2</v>
      </c>
      <c r="H2" s="2" t="s">
        <v>48</v>
      </c>
      <c r="I2" s="20" t="s">
        <v>3</v>
      </c>
      <c r="J2" s="38">
        <v>36</v>
      </c>
      <c r="K2" s="38">
        <v>37</v>
      </c>
      <c r="L2" s="38">
        <v>38</v>
      </c>
      <c r="M2" s="38">
        <v>39</v>
      </c>
      <c r="N2" s="38">
        <v>40</v>
      </c>
      <c r="O2" s="38">
        <v>41</v>
      </c>
      <c r="P2" s="38">
        <v>42</v>
      </c>
      <c r="Q2" s="38">
        <v>43</v>
      </c>
      <c r="R2" s="38">
        <v>44</v>
      </c>
      <c r="S2" s="38">
        <v>45</v>
      </c>
      <c r="T2" s="38">
        <v>46</v>
      </c>
      <c r="U2" s="34" t="s">
        <v>56</v>
      </c>
      <c r="V2" s="34" t="s">
        <v>57</v>
      </c>
      <c r="W2" s="43" t="s">
        <v>68</v>
      </c>
      <c r="X2" s="43" t="s">
        <v>69</v>
      </c>
    </row>
    <row r="3" spans="1:24" s="16" customFormat="1" ht="72.95" customHeight="1">
      <c r="A3" s="13"/>
      <c r="B3" s="13" t="s">
        <v>65</v>
      </c>
      <c r="C3" s="13" t="s">
        <v>31</v>
      </c>
      <c r="D3" s="13" t="s">
        <v>11</v>
      </c>
      <c r="E3" s="13" t="s">
        <v>26</v>
      </c>
      <c r="F3" s="14" t="s">
        <v>75</v>
      </c>
      <c r="G3" s="13" t="s">
        <v>60</v>
      </c>
      <c r="H3" s="13" t="s">
        <v>49</v>
      </c>
      <c r="I3" s="21">
        <f t="shared" ref="I3:I26" si="0">SUM(J3:T3)</f>
        <v>36</v>
      </c>
      <c r="J3" s="15">
        <v>2</v>
      </c>
      <c r="K3" s="15">
        <v>2</v>
      </c>
      <c r="L3" s="15">
        <v>4</v>
      </c>
      <c r="M3" s="15">
        <v>1</v>
      </c>
      <c r="N3" s="15">
        <v>5</v>
      </c>
      <c r="O3" s="15">
        <v>8</v>
      </c>
      <c r="P3" s="15">
        <v>4</v>
      </c>
      <c r="Q3" s="15">
        <v>5</v>
      </c>
      <c r="R3" s="15">
        <v>4</v>
      </c>
      <c r="S3" s="15">
        <v>1</v>
      </c>
      <c r="T3" s="15"/>
      <c r="U3" s="37">
        <v>138</v>
      </c>
      <c r="V3" s="37">
        <f>I3*U3</f>
        <v>4968</v>
      </c>
      <c r="W3" s="53">
        <f>U3*2.5</f>
        <v>345</v>
      </c>
      <c r="X3" s="53">
        <f>W3*I3</f>
        <v>12420</v>
      </c>
    </row>
    <row r="4" spans="1:24" s="16" customFormat="1" ht="76.5" customHeight="1">
      <c r="A4" s="13"/>
      <c r="B4" s="13" t="s">
        <v>65</v>
      </c>
      <c r="C4" s="13" t="s">
        <v>36</v>
      </c>
      <c r="D4" s="13" t="s">
        <v>11</v>
      </c>
      <c r="E4" s="13" t="s">
        <v>19</v>
      </c>
      <c r="F4" s="12" t="s">
        <v>86</v>
      </c>
      <c r="G4" s="13" t="s">
        <v>60</v>
      </c>
      <c r="H4" s="13" t="s">
        <v>49</v>
      </c>
      <c r="I4" s="21">
        <f t="shared" si="0"/>
        <v>15</v>
      </c>
      <c r="J4" s="15"/>
      <c r="K4" s="15"/>
      <c r="L4" s="15"/>
      <c r="M4" s="15"/>
      <c r="N4" s="15"/>
      <c r="O4" s="15">
        <v>4</v>
      </c>
      <c r="P4" s="15">
        <v>3</v>
      </c>
      <c r="Q4" s="15">
        <v>6</v>
      </c>
      <c r="R4" s="15">
        <v>1</v>
      </c>
      <c r="S4" s="15">
        <v>1</v>
      </c>
      <c r="T4" s="15"/>
      <c r="U4" s="37">
        <v>138</v>
      </c>
      <c r="V4" s="37">
        <f t="shared" ref="V4:V26" si="1">I4*U4</f>
        <v>2070</v>
      </c>
      <c r="W4" s="53">
        <f t="shared" ref="W4:W26" si="2">U4*2.5</f>
        <v>345</v>
      </c>
      <c r="X4" s="53">
        <f t="shared" ref="X4:X26" si="3">W4*I4</f>
        <v>5175</v>
      </c>
    </row>
    <row r="5" spans="1:24" s="16" customFormat="1" ht="76.150000000000006" customHeight="1">
      <c r="A5" s="13"/>
      <c r="B5" s="13" t="s">
        <v>65</v>
      </c>
      <c r="C5" s="13" t="s">
        <v>39</v>
      </c>
      <c r="D5" s="13" t="s">
        <v>11</v>
      </c>
      <c r="E5" s="13" t="s">
        <v>14</v>
      </c>
      <c r="F5" s="14" t="s">
        <v>87</v>
      </c>
      <c r="G5" s="13" t="s">
        <v>60</v>
      </c>
      <c r="H5" s="13" t="s">
        <v>49</v>
      </c>
      <c r="I5" s="21">
        <f t="shared" si="0"/>
        <v>32</v>
      </c>
      <c r="J5" s="15">
        <v>3</v>
      </c>
      <c r="K5" s="15"/>
      <c r="L5" s="15"/>
      <c r="M5" s="15"/>
      <c r="N5" s="15">
        <v>5</v>
      </c>
      <c r="O5" s="15">
        <v>7</v>
      </c>
      <c r="P5" s="15">
        <v>6</v>
      </c>
      <c r="Q5" s="15">
        <v>8</v>
      </c>
      <c r="R5" s="15">
        <v>2</v>
      </c>
      <c r="S5" s="15">
        <v>1</v>
      </c>
      <c r="T5" s="15"/>
      <c r="U5" s="37">
        <v>138</v>
      </c>
      <c r="V5" s="37">
        <f t="shared" si="1"/>
        <v>4416</v>
      </c>
      <c r="W5" s="53">
        <f t="shared" si="2"/>
        <v>345</v>
      </c>
      <c r="X5" s="53">
        <f t="shared" si="3"/>
        <v>11040</v>
      </c>
    </row>
    <row r="6" spans="1:24" s="16" customFormat="1" ht="80.25" customHeight="1">
      <c r="A6" s="13"/>
      <c r="B6" s="13" t="s">
        <v>65</v>
      </c>
      <c r="C6" s="13" t="s">
        <v>41</v>
      </c>
      <c r="D6" s="13" t="s">
        <v>11</v>
      </c>
      <c r="E6" s="13" t="s">
        <v>15</v>
      </c>
      <c r="F6" s="14" t="s">
        <v>78</v>
      </c>
      <c r="G6" s="13" t="s">
        <v>60</v>
      </c>
      <c r="H6" s="13" t="s">
        <v>49</v>
      </c>
      <c r="I6" s="21">
        <f t="shared" si="0"/>
        <v>13</v>
      </c>
      <c r="J6" s="15"/>
      <c r="K6" s="15"/>
      <c r="L6" s="15"/>
      <c r="M6" s="15"/>
      <c r="N6" s="15"/>
      <c r="O6" s="15">
        <v>2</v>
      </c>
      <c r="P6" s="15">
        <v>5</v>
      </c>
      <c r="Q6" s="15">
        <v>5</v>
      </c>
      <c r="R6" s="15">
        <v>1</v>
      </c>
      <c r="S6" s="15"/>
      <c r="T6" s="15"/>
      <c r="U6" s="37">
        <v>138</v>
      </c>
      <c r="V6" s="37">
        <f t="shared" si="1"/>
        <v>1794</v>
      </c>
      <c r="W6" s="53">
        <f t="shared" si="2"/>
        <v>345</v>
      </c>
      <c r="X6" s="53">
        <f t="shared" si="3"/>
        <v>4485</v>
      </c>
    </row>
    <row r="7" spans="1:24" s="16" customFormat="1" ht="73.150000000000006" customHeight="1">
      <c r="A7" s="13"/>
      <c r="B7" s="13" t="s">
        <v>65</v>
      </c>
      <c r="C7" s="13" t="s">
        <v>28</v>
      </c>
      <c r="D7" s="13" t="s">
        <v>11</v>
      </c>
      <c r="E7" s="13" t="s">
        <v>5</v>
      </c>
      <c r="F7" s="14"/>
      <c r="G7" s="13" t="s">
        <v>60</v>
      </c>
      <c r="H7" s="13" t="s">
        <v>49</v>
      </c>
      <c r="I7" s="21">
        <f t="shared" si="0"/>
        <v>30</v>
      </c>
      <c r="J7" s="15">
        <v>3</v>
      </c>
      <c r="K7" s="15">
        <v>2</v>
      </c>
      <c r="L7" s="15">
        <v>3</v>
      </c>
      <c r="M7" s="15">
        <v>2</v>
      </c>
      <c r="N7" s="15">
        <v>8</v>
      </c>
      <c r="O7" s="15">
        <v>6</v>
      </c>
      <c r="P7" s="15">
        <v>5</v>
      </c>
      <c r="Q7" s="15">
        <v>1</v>
      </c>
      <c r="R7" s="15"/>
      <c r="S7" s="15"/>
      <c r="T7" s="15"/>
      <c r="U7" s="37">
        <v>114</v>
      </c>
      <c r="V7" s="37">
        <f t="shared" si="1"/>
        <v>3420</v>
      </c>
      <c r="W7" s="53">
        <f t="shared" si="2"/>
        <v>285</v>
      </c>
      <c r="X7" s="53">
        <f t="shared" si="3"/>
        <v>8550</v>
      </c>
    </row>
    <row r="8" spans="1:24" s="16" customFormat="1" ht="71.650000000000006" customHeight="1">
      <c r="A8" s="13"/>
      <c r="B8" s="13" t="s">
        <v>65</v>
      </c>
      <c r="C8" s="13" t="s">
        <v>38</v>
      </c>
      <c r="D8" s="13" t="s">
        <v>23</v>
      </c>
      <c r="E8" s="13" t="s">
        <v>8</v>
      </c>
      <c r="F8" s="14"/>
      <c r="G8" s="13" t="s">
        <v>60</v>
      </c>
      <c r="H8" s="13" t="s">
        <v>49</v>
      </c>
      <c r="I8" s="21">
        <f t="shared" si="0"/>
        <v>34</v>
      </c>
      <c r="J8" s="15"/>
      <c r="K8" s="15">
        <v>2</v>
      </c>
      <c r="L8" s="15"/>
      <c r="M8" s="15">
        <v>2</v>
      </c>
      <c r="N8" s="15">
        <v>9</v>
      </c>
      <c r="O8" s="15">
        <v>5</v>
      </c>
      <c r="P8" s="15">
        <v>5</v>
      </c>
      <c r="Q8" s="15">
        <v>6</v>
      </c>
      <c r="R8" s="15">
        <v>3</v>
      </c>
      <c r="S8" s="15">
        <v>2</v>
      </c>
      <c r="T8" s="15"/>
      <c r="U8" s="37">
        <v>114</v>
      </c>
      <c r="V8" s="37">
        <f t="shared" si="1"/>
        <v>3876</v>
      </c>
      <c r="W8" s="53">
        <f t="shared" si="2"/>
        <v>285</v>
      </c>
      <c r="X8" s="53">
        <f t="shared" si="3"/>
        <v>9690</v>
      </c>
    </row>
    <row r="9" spans="1:24" s="16" customFormat="1" ht="71.25" customHeight="1">
      <c r="A9" s="13"/>
      <c r="B9" s="13" t="s">
        <v>65</v>
      </c>
      <c r="C9" s="13" t="s">
        <v>47</v>
      </c>
      <c r="D9" s="13" t="s">
        <v>11</v>
      </c>
      <c r="E9" s="13" t="s">
        <v>9</v>
      </c>
      <c r="F9" s="14"/>
      <c r="G9" s="13" t="s">
        <v>60</v>
      </c>
      <c r="H9" s="13" t="s">
        <v>49</v>
      </c>
      <c r="I9" s="21">
        <f t="shared" si="0"/>
        <v>29</v>
      </c>
      <c r="J9" s="15">
        <v>3</v>
      </c>
      <c r="K9" s="15">
        <v>1</v>
      </c>
      <c r="L9" s="15">
        <v>1</v>
      </c>
      <c r="M9" s="15"/>
      <c r="N9" s="15">
        <v>4</v>
      </c>
      <c r="O9" s="15">
        <v>3</v>
      </c>
      <c r="P9" s="15">
        <v>3</v>
      </c>
      <c r="Q9" s="15">
        <v>8</v>
      </c>
      <c r="R9" s="15">
        <v>3</v>
      </c>
      <c r="S9" s="15">
        <v>3</v>
      </c>
      <c r="T9" s="15"/>
      <c r="U9" s="37">
        <v>114</v>
      </c>
      <c r="V9" s="37">
        <f t="shared" si="1"/>
        <v>3306</v>
      </c>
      <c r="W9" s="53">
        <f t="shared" si="2"/>
        <v>285</v>
      </c>
      <c r="X9" s="53">
        <f t="shared" si="3"/>
        <v>8265</v>
      </c>
    </row>
    <row r="10" spans="1:24" s="16" customFormat="1" ht="71.650000000000006" customHeight="1">
      <c r="A10" s="13"/>
      <c r="B10" s="13" t="s">
        <v>65</v>
      </c>
      <c r="C10" s="13" t="s">
        <v>35</v>
      </c>
      <c r="D10" s="13" t="s">
        <v>12</v>
      </c>
      <c r="E10" s="13" t="s">
        <v>27</v>
      </c>
      <c r="F10" s="14" t="s">
        <v>81</v>
      </c>
      <c r="G10" s="13" t="s">
        <v>60</v>
      </c>
      <c r="H10" s="13" t="s">
        <v>49</v>
      </c>
      <c r="I10" s="21">
        <f t="shared" si="0"/>
        <v>27</v>
      </c>
      <c r="J10" s="15">
        <v>2</v>
      </c>
      <c r="K10" s="15">
        <v>3</v>
      </c>
      <c r="L10" s="15">
        <v>3</v>
      </c>
      <c r="M10" s="15">
        <v>2</v>
      </c>
      <c r="N10" s="15">
        <v>2</v>
      </c>
      <c r="O10" s="15">
        <v>3</v>
      </c>
      <c r="P10" s="15">
        <v>3</v>
      </c>
      <c r="Q10" s="15">
        <v>3</v>
      </c>
      <c r="R10" s="15">
        <v>3</v>
      </c>
      <c r="S10" s="15">
        <v>3</v>
      </c>
      <c r="T10" s="15"/>
      <c r="U10" s="37">
        <v>138</v>
      </c>
      <c r="V10" s="37">
        <f t="shared" si="1"/>
        <v>3726</v>
      </c>
      <c r="W10" s="53">
        <f t="shared" si="2"/>
        <v>345</v>
      </c>
      <c r="X10" s="53">
        <f t="shared" si="3"/>
        <v>9315</v>
      </c>
    </row>
    <row r="11" spans="1:24" s="16" customFormat="1" ht="71.650000000000006" customHeight="1">
      <c r="A11" s="13"/>
      <c r="B11" s="13" t="s">
        <v>65</v>
      </c>
      <c r="C11" s="13" t="s">
        <v>37</v>
      </c>
      <c r="D11" s="13" t="s">
        <v>12</v>
      </c>
      <c r="E11" s="13" t="s">
        <v>13</v>
      </c>
      <c r="F11" s="14" t="s">
        <v>82</v>
      </c>
      <c r="G11" s="13" t="s">
        <v>60</v>
      </c>
      <c r="H11" s="13" t="s">
        <v>49</v>
      </c>
      <c r="I11" s="22">
        <f t="shared" si="0"/>
        <v>29</v>
      </c>
      <c r="J11" s="15"/>
      <c r="K11" s="15">
        <v>1</v>
      </c>
      <c r="L11" s="15">
        <v>1</v>
      </c>
      <c r="M11" s="15">
        <v>2</v>
      </c>
      <c r="N11" s="15">
        <v>3</v>
      </c>
      <c r="O11" s="15">
        <v>4</v>
      </c>
      <c r="P11" s="15">
        <v>4</v>
      </c>
      <c r="Q11" s="15">
        <v>4</v>
      </c>
      <c r="R11" s="15">
        <v>7</v>
      </c>
      <c r="S11" s="15">
        <v>3</v>
      </c>
      <c r="T11" s="17"/>
      <c r="U11" s="37">
        <v>138</v>
      </c>
      <c r="V11" s="37">
        <f t="shared" si="1"/>
        <v>4002</v>
      </c>
      <c r="W11" s="53">
        <f t="shared" si="2"/>
        <v>345</v>
      </c>
      <c r="X11" s="53">
        <f t="shared" si="3"/>
        <v>10005</v>
      </c>
    </row>
    <row r="12" spans="1:24" s="16" customFormat="1" ht="71.650000000000006" customHeight="1">
      <c r="A12" s="13"/>
      <c r="B12" s="13" t="s">
        <v>65</v>
      </c>
      <c r="C12" s="13" t="s">
        <v>58</v>
      </c>
      <c r="D12" s="13" t="s">
        <v>12</v>
      </c>
      <c r="E12" s="13" t="s">
        <v>18</v>
      </c>
      <c r="F12" s="14" t="s">
        <v>83</v>
      </c>
      <c r="G12" s="13" t="s">
        <v>60</v>
      </c>
      <c r="H12" s="13" t="s">
        <v>49</v>
      </c>
      <c r="I12" s="22">
        <f t="shared" si="0"/>
        <v>35</v>
      </c>
      <c r="J12" s="15"/>
      <c r="K12" s="15">
        <v>1</v>
      </c>
      <c r="L12" s="15">
        <v>3</v>
      </c>
      <c r="M12" s="15">
        <v>3</v>
      </c>
      <c r="N12" s="15">
        <v>6</v>
      </c>
      <c r="O12" s="15">
        <v>8</v>
      </c>
      <c r="P12" s="15">
        <v>3</v>
      </c>
      <c r="Q12" s="15">
        <v>3</v>
      </c>
      <c r="R12" s="15">
        <v>6</v>
      </c>
      <c r="S12" s="15">
        <v>2</v>
      </c>
      <c r="T12" s="17"/>
      <c r="U12" s="37">
        <v>138</v>
      </c>
      <c r="V12" s="37">
        <f t="shared" si="1"/>
        <v>4830</v>
      </c>
      <c r="W12" s="53">
        <f t="shared" si="2"/>
        <v>345</v>
      </c>
      <c r="X12" s="53">
        <f t="shared" si="3"/>
        <v>12075</v>
      </c>
    </row>
    <row r="13" spans="1:24" s="16" customFormat="1" ht="71.650000000000006" customHeight="1">
      <c r="A13" s="13"/>
      <c r="B13" s="13" t="s">
        <v>65</v>
      </c>
      <c r="C13" s="13" t="s">
        <v>62</v>
      </c>
      <c r="D13" s="13" t="s">
        <v>12</v>
      </c>
      <c r="E13" s="13" t="s">
        <v>5</v>
      </c>
      <c r="F13" s="14"/>
      <c r="G13" s="13" t="s">
        <v>60</v>
      </c>
      <c r="H13" s="13" t="s">
        <v>49</v>
      </c>
      <c r="I13" s="22">
        <f t="shared" si="0"/>
        <v>18</v>
      </c>
      <c r="J13" s="15">
        <v>2</v>
      </c>
      <c r="K13" s="15">
        <v>2</v>
      </c>
      <c r="L13" s="15">
        <v>3</v>
      </c>
      <c r="M13" s="15"/>
      <c r="N13" s="15">
        <v>7</v>
      </c>
      <c r="O13" s="15">
        <v>2</v>
      </c>
      <c r="P13" s="15">
        <v>1</v>
      </c>
      <c r="Q13" s="15"/>
      <c r="R13" s="15"/>
      <c r="S13" s="15">
        <v>1</v>
      </c>
      <c r="T13" s="17"/>
      <c r="U13" s="37">
        <v>114</v>
      </c>
      <c r="V13" s="37">
        <f t="shared" si="1"/>
        <v>2052</v>
      </c>
      <c r="W13" s="53">
        <f t="shared" si="2"/>
        <v>285</v>
      </c>
      <c r="X13" s="53">
        <f t="shared" si="3"/>
        <v>5130</v>
      </c>
    </row>
    <row r="14" spans="1:24" s="16" customFormat="1" ht="71.650000000000006" customHeight="1">
      <c r="A14" s="13"/>
      <c r="B14" s="13" t="s">
        <v>65</v>
      </c>
      <c r="C14" s="13" t="s">
        <v>59</v>
      </c>
      <c r="D14" s="13" t="s">
        <v>12</v>
      </c>
      <c r="E14" s="13" t="s">
        <v>8</v>
      </c>
      <c r="F14" s="14"/>
      <c r="G14" s="13" t="s">
        <v>60</v>
      </c>
      <c r="H14" s="13" t="s">
        <v>49</v>
      </c>
      <c r="I14" s="22">
        <f t="shared" si="0"/>
        <v>16</v>
      </c>
      <c r="J14" s="15"/>
      <c r="K14" s="15"/>
      <c r="L14" s="15"/>
      <c r="M14" s="15"/>
      <c r="N14" s="15">
        <v>1</v>
      </c>
      <c r="O14" s="15">
        <v>5</v>
      </c>
      <c r="P14" s="15">
        <v>5</v>
      </c>
      <c r="Q14" s="15">
        <v>4</v>
      </c>
      <c r="R14" s="15"/>
      <c r="S14" s="15">
        <v>1</v>
      </c>
      <c r="T14" s="17"/>
      <c r="U14" s="37">
        <v>114</v>
      </c>
      <c r="V14" s="37">
        <f t="shared" si="1"/>
        <v>1824</v>
      </c>
      <c r="W14" s="53">
        <f t="shared" si="2"/>
        <v>285</v>
      </c>
      <c r="X14" s="53">
        <f t="shared" si="3"/>
        <v>4560</v>
      </c>
    </row>
    <row r="15" spans="1:24" s="16" customFormat="1" ht="71.650000000000006" customHeight="1">
      <c r="A15" s="13"/>
      <c r="B15" s="13" t="s">
        <v>65</v>
      </c>
      <c r="C15" s="13" t="s">
        <v>61</v>
      </c>
      <c r="D15" s="13" t="s">
        <v>12</v>
      </c>
      <c r="E15" s="13" t="s">
        <v>9</v>
      </c>
      <c r="F15" s="14"/>
      <c r="G15" s="13" t="s">
        <v>60</v>
      </c>
      <c r="H15" s="13" t="s">
        <v>49</v>
      </c>
      <c r="I15" s="22">
        <f t="shared" si="0"/>
        <v>18</v>
      </c>
      <c r="J15" s="15"/>
      <c r="K15" s="15"/>
      <c r="L15" s="15"/>
      <c r="M15" s="15"/>
      <c r="N15" s="15">
        <v>4</v>
      </c>
      <c r="O15" s="15">
        <v>5</v>
      </c>
      <c r="P15" s="15">
        <v>6</v>
      </c>
      <c r="Q15" s="15">
        <v>2</v>
      </c>
      <c r="R15" s="15">
        <v>1</v>
      </c>
      <c r="S15" s="15"/>
      <c r="T15" s="17"/>
      <c r="U15" s="37">
        <v>114</v>
      </c>
      <c r="V15" s="37">
        <f t="shared" si="1"/>
        <v>2052</v>
      </c>
      <c r="W15" s="53">
        <f t="shared" si="2"/>
        <v>285</v>
      </c>
      <c r="X15" s="53">
        <f t="shared" si="3"/>
        <v>5130</v>
      </c>
    </row>
    <row r="16" spans="1:24" s="16" customFormat="1" ht="71.650000000000006" customHeight="1">
      <c r="A16" s="13"/>
      <c r="B16" s="13" t="s">
        <v>66</v>
      </c>
      <c r="C16" s="13" t="s">
        <v>32</v>
      </c>
      <c r="D16" s="13" t="s">
        <v>16</v>
      </c>
      <c r="E16" s="14" t="s">
        <v>54</v>
      </c>
      <c r="F16" s="14" t="s">
        <v>76</v>
      </c>
      <c r="G16" s="13" t="s">
        <v>60</v>
      </c>
      <c r="H16" s="13" t="s">
        <v>49</v>
      </c>
      <c r="I16" s="22">
        <f t="shared" si="0"/>
        <v>0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37">
        <v>138</v>
      </c>
      <c r="V16" s="37">
        <f t="shared" si="1"/>
        <v>0</v>
      </c>
      <c r="W16" s="53">
        <f t="shared" si="2"/>
        <v>345</v>
      </c>
      <c r="X16" s="53">
        <f t="shared" si="3"/>
        <v>0</v>
      </c>
    </row>
    <row r="17" spans="1:24" s="16" customFormat="1" ht="70.900000000000006" customHeight="1">
      <c r="A17" s="13"/>
      <c r="B17" s="13" t="s">
        <v>66</v>
      </c>
      <c r="C17" s="13" t="s">
        <v>34</v>
      </c>
      <c r="D17" s="13" t="s">
        <v>16</v>
      </c>
      <c r="E17" s="13" t="s">
        <v>22</v>
      </c>
      <c r="F17" s="14" t="s">
        <v>77</v>
      </c>
      <c r="G17" s="13" t="s">
        <v>60</v>
      </c>
      <c r="H17" s="13" t="s">
        <v>49</v>
      </c>
      <c r="I17" s="22">
        <f t="shared" si="0"/>
        <v>0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37">
        <v>138</v>
      </c>
      <c r="V17" s="37">
        <f t="shared" si="1"/>
        <v>0</v>
      </c>
      <c r="W17" s="53">
        <f t="shared" si="2"/>
        <v>345</v>
      </c>
      <c r="X17" s="53">
        <f t="shared" si="3"/>
        <v>0</v>
      </c>
    </row>
    <row r="18" spans="1:24" s="16" customFormat="1" ht="76.150000000000006" customHeight="1">
      <c r="A18" s="13"/>
      <c r="B18" s="13" t="s">
        <v>66</v>
      </c>
      <c r="C18" s="13" t="s">
        <v>42</v>
      </c>
      <c r="D18" s="13" t="s">
        <v>16</v>
      </c>
      <c r="E18" s="13" t="s">
        <v>25</v>
      </c>
      <c r="F18" s="14" t="s">
        <v>79</v>
      </c>
      <c r="G18" s="13" t="s">
        <v>60</v>
      </c>
      <c r="H18" s="13" t="s">
        <v>50</v>
      </c>
      <c r="I18" s="21">
        <f t="shared" si="0"/>
        <v>0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37">
        <v>138</v>
      </c>
      <c r="V18" s="37">
        <f t="shared" si="1"/>
        <v>0</v>
      </c>
      <c r="W18" s="53">
        <f t="shared" si="2"/>
        <v>345</v>
      </c>
      <c r="X18" s="53">
        <f t="shared" si="3"/>
        <v>0</v>
      </c>
    </row>
    <row r="19" spans="1:24" s="16" customFormat="1" ht="90">
      <c r="A19" s="13"/>
      <c r="B19" s="13" t="s">
        <v>66</v>
      </c>
      <c r="C19" s="13" t="s">
        <v>43</v>
      </c>
      <c r="D19" s="13" t="s">
        <v>16</v>
      </c>
      <c r="E19" s="13" t="s">
        <v>24</v>
      </c>
      <c r="F19" s="14" t="s">
        <v>80</v>
      </c>
      <c r="G19" s="13" t="s">
        <v>60</v>
      </c>
      <c r="H19" s="13" t="s">
        <v>50</v>
      </c>
      <c r="I19" s="22">
        <f t="shared" si="0"/>
        <v>0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37">
        <v>138</v>
      </c>
      <c r="V19" s="37">
        <f t="shared" si="1"/>
        <v>0</v>
      </c>
      <c r="W19" s="53">
        <f t="shared" si="2"/>
        <v>345</v>
      </c>
      <c r="X19" s="53">
        <f t="shared" si="3"/>
        <v>0</v>
      </c>
    </row>
    <row r="20" spans="1:24" s="16" customFormat="1" ht="71.25" customHeight="1">
      <c r="A20" s="13"/>
      <c r="B20" s="13" t="s">
        <v>66</v>
      </c>
      <c r="C20" s="13" t="s">
        <v>45</v>
      </c>
      <c r="D20" s="13" t="s">
        <v>16</v>
      </c>
      <c r="E20" s="13" t="s">
        <v>5</v>
      </c>
      <c r="F20" s="14"/>
      <c r="G20" s="13" t="s">
        <v>60</v>
      </c>
      <c r="H20" s="13" t="s">
        <v>49</v>
      </c>
      <c r="I20" s="22">
        <f t="shared" si="0"/>
        <v>1</v>
      </c>
      <c r="J20" s="15"/>
      <c r="K20" s="15"/>
      <c r="L20" s="15"/>
      <c r="M20" s="15"/>
      <c r="N20" s="15"/>
      <c r="O20" s="15"/>
      <c r="P20" s="15"/>
      <c r="Q20" s="15"/>
      <c r="R20" s="15"/>
      <c r="S20" s="15">
        <v>1</v>
      </c>
      <c r="T20" s="15"/>
      <c r="U20" s="37">
        <v>114</v>
      </c>
      <c r="V20" s="37">
        <f t="shared" si="1"/>
        <v>114</v>
      </c>
      <c r="W20" s="53">
        <f t="shared" si="2"/>
        <v>285</v>
      </c>
      <c r="X20" s="53">
        <f t="shared" si="3"/>
        <v>285</v>
      </c>
    </row>
    <row r="21" spans="1:24" s="16" customFormat="1" ht="70.900000000000006" customHeight="1">
      <c r="A21" s="13"/>
      <c r="B21" s="13" t="s">
        <v>66</v>
      </c>
      <c r="C21" s="13" t="s">
        <v>30</v>
      </c>
      <c r="D21" s="13" t="s">
        <v>10</v>
      </c>
      <c r="E21" s="13" t="s">
        <v>6</v>
      </c>
      <c r="F21" s="14" t="s">
        <v>17</v>
      </c>
      <c r="G21" s="13" t="s">
        <v>60</v>
      </c>
      <c r="H21" s="13" t="s">
        <v>50</v>
      </c>
      <c r="I21" s="21">
        <f t="shared" si="0"/>
        <v>3</v>
      </c>
      <c r="J21" s="17">
        <v>1</v>
      </c>
      <c r="K21" s="17"/>
      <c r="L21" s="17"/>
      <c r="M21" s="17"/>
      <c r="N21" s="17">
        <v>1</v>
      </c>
      <c r="O21" s="17">
        <v>1</v>
      </c>
      <c r="P21" s="15"/>
      <c r="Q21" s="15"/>
      <c r="R21" s="15"/>
      <c r="S21" s="15"/>
      <c r="T21" s="15"/>
      <c r="U21" s="37">
        <v>114</v>
      </c>
      <c r="V21" s="37">
        <f t="shared" si="1"/>
        <v>342</v>
      </c>
      <c r="W21" s="53">
        <f t="shared" si="2"/>
        <v>285</v>
      </c>
      <c r="X21" s="53">
        <f t="shared" si="3"/>
        <v>855</v>
      </c>
    </row>
    <row r="22" spans="1:24" s="16" customFormat="1" ht="70.5" customHeight="1">
      <c r="A22" s="13"/>
      <c r="B22" s="13" t="s">
        <v>66</v>
      </c>
      <c r="C22" s="13" t="s">
        <v>33</v>
      </c>
      <c r="D22" s="13" t="s">
        <v>10</v>
      </c>
      <c r="E22" s="13" t="s">
        <v>7</v>
      </c>
      <c r="F22" s="14" t="s">
        <v>17</v>
      </c>
      <c r="G22" s="13" t="s">
        <v>60</v>
      </c>
      <c r="H22" s="13" t="s">
        <v>49</v>
      </c>
      <c r="I22" s="21">
        <f t="shared" si="0"/>
        <v>0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37">
        <v>114</v>
      </c>
      <c r="V22" s="37">
        <f t="shared" si="1"/>
        <v>0</v>
      </c>
      <c r="W22" s="53">
        <f t="shared" si="2"/>
        <v>285</v>
      </c>
      <c r="X22" s="53">
        <f t="shared" si="3"/>
        <v>0</v>
      </c>
    </row>
    <row r="23" spans="1:24" s="16" customFormat="1" ht="71.45" customHeight="1">
      <c r="A23" s="13"/>
      <c r="B23" s="13" t="s">
        <v>66</v>
      </c>
      <c r="C23" s="13" t="s">
        <v>40</v>
      </c>
      <c r="D23" s="13" t="s">
        <v>16</v>
      </c>
      <c r="E23" s="13" t="s">
        <v>8</v>
      </c>
      <c r="F23" s="14"/>
      <c r="G23" s="13" t="s">
        <v>60</v>
      </c>
      <c r="H23" s="13" t="s">
        <v>49</v>
      </c>
      <c r="I23" s="21">
        <f t="shared" si="0"/>
        <v>0</v>
      </c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37">
        <v>114</v>
      </c>
      <c r="V23" s="37">
        <f t="shared" si="1"/>
        <v>0</v>
      </c>
      <c r="W23" s="53">
        <f t="shared" si="2"/>
        <v>285</v>
      </c>
      <c r="X23" s="53">
        <f t="shared" si="3"/>
        <v>0</v>
      </c>
    </row>
    <row r="24" spans="1:24" s="16" customFormat="1" ht="69" customHeight="1">
      <c r="A24" s="13"/>
      <c r="B24" s="13" t="s">
        <v>66</v>
      </c>
      <c r="C24" s="13" t="s">
        <v>29</v>
      </c>
      <c r="D24" s="13" t="s">
        <v>16</v>
      </c>
      <c r="E24" s="13" t="s">
        <v>20</v>
      </c>
      <c r="F24" s="14" t="s">
        <v>17</v>
      </c>
      <c r="G24" s="13" t="s">
        <v>60</v>
      </c>
      <c r="H24" s="13" t="s">
        <v>49</v>
      </c>
      <c r="I24" s="21">
        <f t="shared" si="0"/>
        <v>1</v>
      </c>
      <c r="J24" s="15"/>
      <c r="K24" s="15"/>
      <c r="L24" s="15"/>
      <c r="M24" s="15"/>
      <c r="N24" s="15"/>
      <c r="O24" s="15"/>
      <c r="P24" s="15"/>
      <c r="Q24" s="15"/>
      <c r="R24" s="15">
        <v>1</v>
      </c>
      <c r="S24" s="15"/>
      <c r="T24" s="15"/>
      <c r="U24" s="37">
        <v>114</v>
      </c>
      <c r="V24" s="37">
        <f t="shared" si="1"/>
        <v>114</v>
      </c>
      <c r="W24" s="53">
        <f t="shared" si="2"/>
        <v>285</v>
      </c>
      <c r="X24" s="53">
        <f t="shared" si="3"/>
        <v>285</v>
      </c>
    </row>
    <row r="25" spans="1:24" s="16" customFormat="1" ht="77.650000000000006" customHeight="1">
      <c r="A25" s="13"/>
      <c r="B25" s="13" t="s">
        <v>66</v>
      </c>
      <c r="C25" s="13" t="s">
        <v>44</v>
      </c>
      <c r="D25" s="13" t="s">
        <v>16</v>
      </c>
      <c r="E25" s="13" t="s">
        <v>21</v>
      </c>
      <c r="F25" s="14" t="s">
        <v>17</v>
      </c>
      <c r="G25" s="13" t="s">
        <v>60</v>
      </c>
      <c r="H25" s="13" t="s">
        <v>50</v>
      </c>
      <c r="I25" s="21">
        <f t="shared" si="0"/>
        <v>4</v>
      </c>
      <c r="J25" s="15"/>
      <c r="K25" s="15">
        <v>3</v>
      </c>
      <c r="L25" s="15">
        <v>1</v>
      </c>
      <c r="M25" s="15"/>
      <c r="N25" s="15"/>
      <c r="O25" s="15"/>
      <c r="P25" s="15"/>
      <c r="Q25" s="15"/>
      <c r="R25" s="15"/>
      <c r="S25" s="15"/>
      <c r="T25" s="15"/>
      <c r="U25" s="37">
        <v>114</v>
      </c>
      <c r="V25" s="37">
        <f t="shared" si="1"/>
        <v>456</v>
      </c>
      <c r="W25" s="53">
        <f t="shared" si="2"/>
        <v>285</v>
      </c>
      <c r="X25" s="53">
        <f t="shared" si="3"/>
        <v>1140</v>
      </c>
    </row>
    <row r="26" spans="1:24" s="16" customFormat="1" ht="80.45" customHeight="1">
      <c r="A26" s="13"/>
      <c r="B26" s="13" t="s">
        <v>66</v>
      </c>
      <c r="C26" s="13" t="s">
        <v>46</v>
      </c>
      <c r="D26" s="13" t="s">
        <v>16</v>
      </c>
      <c r="E26" s="13" t="s">
        <v>9</v>
      </c>
      <c r="F26" s="14"/>
      <c r="G26" s="13" t="s">
        <v>60</v>
      </c>
      <c r="H26" s="13" t="s">
        <v>49</v>
      </c>
      <c r="I26" s="21">
        <f t="shared" si="0"/>
        <v>1</v>
      </c>
      <c r="J26" s="15"/>
      <c r="K26" s="15"/>
      <c r="L26" s="15"/>
      <c r="M26" s="15"/>
      <c r="N26" s="15">
        <v>1</v>
      </c>
      <c r="O26" s="15"/>
      <c r="P26" s="15"/>
      <c r="Q26" s="15"/>
      <c r="R26" s="15"/>
      <c r="S26" s="15"/>
      <c r="T26" s="15"/>
      <c r="U26" s="37">
        <v>114</v>
      </c>
      <c r="V26" s="37">
        <f t="shared" si="1"/>
        <v>114</v>
      </c>
      <c r="W26" s="53">
        <f t="shared" si="2"/>
        <v>285</v>
      </c>
      <c r="X26" s="53">
        <f t="shared" si="3"/>
        <v>285</v>
      </c>
    </row>
    <row r="27" spans="1:24">
      <c r="H27" s="5"/>
      <c r="I27" s="54">
        <f>SUM(I3:I26)</f>
        <v>342</v>
      </c>
      <c r="V27" s="55">
        <f>SUM(V3:V26)</f>
        <v>43476</v>
      </c>
      <c r="X27" s="57">
        <f>SUM(X3:X26)</f>
        <v>108690</v>
      </c>
    </row>
    <row r="28" spans="1:24">
      <c r="H28" s="5"/>
    </row>
    <row r="29" spans="1:24">
      <c r="G29" s="24"/>
      <c r="H29" s="5"/>
      <c r="I29" s="25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36"/>
      <c r="V29" s="36"/>
      <c r="W29" s="5"/>
    </row>
    <row r="30" spans="1:24">
      <c r="G30" s="24"/>
      <c r="H30" s="27"/>
      <c r="I30" s="28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36"/>
      <c r="V30" s="36"/>
      <c r="W30" s="5"/>
    </row>
    <row r="31" spans="1:24">
      <c r="G31" s="30"/>
      <c r="H31" s="31"/>
      <c r="I31" s="25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36"/>
      <c r="V31" s="36"/>
      <c r="W31" s="5"/>
    </row>
    <row r="32" spans="1:24">
      <c r="G32" s="30"/>
      <c r="H32" s="31"/>
      <c r="I32" s="25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36"/>
      <c r="V32" s="36"/>
      <c r="W32" s="5"/>
    </row>
    <row r="33" spans="7:23">
      <c r="G33" s="30"/>
      <c r="H33" s="31"/>
      <c r="I33" s="25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36"/>
      <c r="V33" s="36"/>
      <c r="W33" s="5"/>
    </row>
    <row r="34" spans="7:23">
      <c r="G34" s="32"/>
      <c r="H34" s="31"/>
      <c r="I34" s="25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36"/>
      <c r="V34" s="36"/>
      <c r="W34" s="5"/>
    </row>
    <row r="35" spans="7:23">
      <c r="G35" s="30"/>
      <c r="H35" s="31"/>
      <c r="I35" s="25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36"/>
      <c r="V35" s="36"/>
      <c r="W35" s="5"/>
    </row>
    <row r="36" spans="7:23">
      <c r="G36" s="30"/>
      <c r="H36" s="31"/>
      <c r="I36" s="25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36"/>
      <c r="V36" s="36"/>
      <c r="W36" s="5"/>
    </row>
    <row r="37" spans="7:23">
      <c r="G37" s="24"/>
      <c r="H37" s="31"/>
      <c r="I37" s="25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36"/>
      <c r="V37" s="36"/>
      <c r="W37" s="5"/>
    </row>
    <row r="38" spans="7:23">
      <c r="G38" s="30"/>
      <c r="H38" s="5"/>
      <c r="I38" s="25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36"/>
      <c r="V38" s="36"/>
      <c r="W38" s="5"/>
    </row>
    <row r="39" spans="7:23">
      <c r="G39" s="30"/>
      <c r="H39" s="5"/>
      <c r="I39" s="25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6"/>
      <c r="V39" s="36"/>
      <c r="W39" s="5"/>
    </row>
    <row r="40" spans="7:23">
      <c r="G40" s="32"/>
      <c r="H40" s="5"/>
      <c r="I40" s="25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36"/>
      <c r="V40" s="36"/>
      <c r="W40" s="5"/>
    </row>
    <row r="41" spans="7:23">
      <c r="G41" s="32"/>
      <c r="H41" s="5"/>
      <c r="I41" s="25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36"/>
      <c r="V41" s="36"/>
      <c r="W41" s="5"/>
    </row>
    <row r="42" spans="7:23">
      <c r="G42"/>
    </row>
    <row r="43" spans="7:23">
      <c r="G43"/>
    </row>
    <row r="44" spans="7:23">
      <c r="G44" s="7"/>
    </row>
    <row r="45" spans="7:23">
      <c r="G45"/>
    </row>
    <row r="46" spans="7:23">
      <c r="G46"/>
    </row>
    <row r="47" spans="7:23">
      <c r="G47"/>
    </row>
    <row r="48" spans="7:23">
      <c r="G48"/>
    </row>
  </sheetData>
  <autoFilter ref="A2:X2"/>
  <mergeCells count="1">
    <mergeCell ref="J1:T1"/>
  </mergeCells>
  <phoneticPr fontId="0" type="noConversion"/>
  <pageMargins left="0.7" right="0.7" top="0.75" bottom="0.75" header="0.3" footer="0.3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</vt:lpstr>
      <vt:lpstr>London</vt:lpstr>
      <vt:lpstr>Dubai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2020-01-20T14:31:12Z</cp:lastPrinted>
  <dcterms:created xsi:type="dcterms:W3CDTF">2019-12-29T09:01:28Z</dcterms:created>
  <dcterms:modified xsi:type="dcterms:W3CDTF">2021-01-25T16:55:33Z</dcterms:modified>
</cp:coreProperties>
</file>